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/>
  <xr:revisionPtr revIDLastSave="0" documentId="13_ncr:1_{7D49B773-7485-4C81-AB46-47146DD31CFA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B6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6" i="1"/>
</calcChain>
</file>

<file path=xl/sharedStrings.xml><?xml version="1.0" encoding="utf-8"?>
<sst xmlns="http://schemas.openxmlformats.org/spreadsheetml/2006/main" count="345" uniqueCount="183">
  <si>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</si>
  <si>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</si>
  <si>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</si>
  <si>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</si>
  <si>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</si>
  <si>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</si>
  <si>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</si>
  <si>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</si>
  <si>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</si>
  <si>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</si>
  <si>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</si>
  <si>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</si>
  <si>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</si>
  <si>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</si>
  <si>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</si>
  <si>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</si>
  <si>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</si>
  <si>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</si>
  <si>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</si>
  <si>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</si>
  <si>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</si>
  <si>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</si>
  <si>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</si>
  <si>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</si>
  <si>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</si>
  <si>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</si>
  <si>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</si>
  <si>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</si>
  <si>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</si>
  <si>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</si>
  <si>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</si>
  <si>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</si>
  <si>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</si>
  <si>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</si>
  <si>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</si>
  <si>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</si>
  <si>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</si>
  <si>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</si>
  <si>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</si>
  <si>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</si>
  <si>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</si>
  <si>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</si>
  <si>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</si>
  <si>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</si>
  <si>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</si>
  <si>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</si>
  <si>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</si>
  <si>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</si>
  <si>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</si>
  <si>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</si>
  <si>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</si>
  <si>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</si>
  <si>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</si>
  <si>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</si>
  <si>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</si>
  <si>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</si>
  <si>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</si>
  <si>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</si>
  <si>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</si>
  <si>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</si>
  <si>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</si>
  <si>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</si>
  <si>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</si>
  <si>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</si>
  <si>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</si>
  <si>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</si>
  <si>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</si>
  <si>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</si>
  <si>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</si>
  <si>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</si>
  <si>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</si>
  <si>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</si>
  <si>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</si>
  <si>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</si>
  <si>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</si>
  <si>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</si>
  <si>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</si>
  <si>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</si>
  <si>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</si>
  <si>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</si>
  <si>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</si>
  <si>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</si>
  <si>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</si>
  <si>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</si>
  <si>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</si>
  <si>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</si>
  <si>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</si>
  <si>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</si>
  <si>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</si>
  <si>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</si>
  <si>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</si>
  <si>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</si>
  <si>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</si>
  <si>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</si>
  <si>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</si>
  <si>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</si>
  <si>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</si>
  <si>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</si>
  <si>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</si>
  <si>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</si>
  <si>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</si>
  <si>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</si>
  <si>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</si>
  <si>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</si>
  <si>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</si>
  <si>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</si>
  <si>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</si>
  <si>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</si>
  <si>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</si>
  <si>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</si>
  <si>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</si>
  <si>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</si>
  <si>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</si>
  <si>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</si>
  <si>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</si>
  <si>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</si>
  <si>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</si>
  <si>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</si>
  <si>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</si>
  <si>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</si>
  <si>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</si>
  <si>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</si>
  <si>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29-CT0151-0101</t>
  </si>
  <si>
    <t>29-CT0151-0201</t>
  </si>
  <si>
    <t>29-CT0151-0202</t>
  </si>
  <si>
    <t>29-CT0151-0203</t>
  </si>
  <si>
    <t>29-CT0151-0204</t>
  </si>
  <si>
    <t>29-CT0151-0205</t>
  </si>
  <si>
    <t>29-CT0151-0206</t>
  </si>
  <si>
    <t>29-CT0151-0301</t>
  </si>
  <si>
    <t>29-CT0151-0302</t>
  </si>
  <si>
    <t>29-CT0151-0303</t>
  </si>
  <si>
    <t>29-CT0151-0304</t>
  </si>
  <si>
    <t>29-CT0151-0305</t>
  </si>
  <si>
    <t>29-CT0151-0306</t>
  </si>
  <si>
    <t>29-CT0151-0401</t>
  </si>
  <si>
    <t>29-CT0151-0402</t>
  </si>
  <si>
    <t>29-CT0151-0403</t>
  </si>
  <si>
    <t>29-CT0151-0404</t>
  </si>
  <si>
    <t>29-CT0151-0405</t>
  </si>
  <si>
    <t>29-CT0151-0406</t>
  </si>
  <si>
    <t>29-CT0151-0501</t>
  </si>
  <si>
    <t>29-CT0151-0502</t>
  </si>
  <si>
    <t>29-CT0151-0503</t>
  </si>
  <si>
    <t>29-CT0151-0504</t>
  </si>
  <si>
    <t>29-CT0151-0505</t>
  </si>
  <si>
    <t>29-CT0151-0506</t>
  </si>
  <si>
    <t>29-CT0151-0601</t>
  </si>
  <si>
    <t>29-CT0151-0602</t>
  </si>
  <si>
    <t>29-CT0151-0603</t>
  </si>
  <si>
    <t>29-CT0151-0604</t>
  </si>
  <si>
    <t>29-CT0151-0605</t>
  </si>
  <si>
    <t>29-CT0151-0606</t>
  </si>
  <si>
    <t>20</t>
  </si>
  <si>
    <t>25</t>
  </si>
  <si>
    <t>30</t>
  </si>
  <si>
    <t>29-CT0126-0201</t>
  </si>
  <si>
    <t>29-CT0126-0202</t>
  </si>
  <si>
    <t>29-CT0126-0203</t>
  </si>
  <si>
    <t>29-CT0126-0204</t>
  </si>
  <si>
    <t>29-CT0126-0205</t>
  </si>
  <si>
    <t>29-CT0126-0301</t>
  </si>
  <si>
    <t>29-CT0126-0302</t>
  </si>
  <si>
    <t>29-CT0126-0303</t>
  </si>
  <si>
    <t>29-CT0126-0304</t>
  </si>
  <si>
    <t>29-CT0126-0305</t>
  </si>
  <si>
    <t>29-CT0126-0401</t>
  </si>
  <si>
    <t>29-CT0126-0402</t>
  </si>
  <si>
    <t>29-CT0126-0403</t>
  </si>
  <si>
    <t>29-CT0126-0404</t>
  </si>
  <si>
    <t>29-CT0126-0405</t>
  </si>
  <si>
    <t>29-CT0126-0501</t>
  </si>
  <si>
    <t>29-CT0126-0502</t>
  </si>
  <si>
    <t>29-CT0126-0503</t>
  </si>
  <si>
    <t>29-CT0126-0504</t>
  </si>
  <si>
    <t>29-CT0126-0505</t>
  </si>
  <si>
    <t>29-CT0126-0601</t>
  </si>
  <si>
    <t>29-CT0126-0602</t>
  </si>
  <si>
    <t>29-CT0126-0603</t>
  </si>
  <si>
    <t>29-CT0126-0604</t>
  </si>
  <si>
    <t>29-CT0126-0605</t>
  </si>
  <si>
    <t>16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</si>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</sst>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12" applyNumberFormat="1" applyFont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6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>
      <calculatedColumnFormula>MID(Expenses[[#This Row],[Tên phòng (*)]],4,6)</calculatedColumnFormula>
    </tableColumn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>
      <calculatedColumnFormula>Expenses[[#This Row],[Giá thuê (*)]]*2</calculatedColumnFormula>
    </tableColumn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61"/>
  <sheetViews>
    <sheetView showGridLines="0" tabSelected="1" zoomScale="80" zoomScaleNormal="80" workbookViewId="0">
      <pane ySplit="5" topLeftCell="A6" activePane="bottomLeft" state="frozen"/>
      <selection pane="bottomLeft" activeCell="I7" sqref="I7"/>
    </sheetView>
  </sheetViews>
  <sheetFormatPr defaultColWidth="8.84375" defaultRowHeight="30" customHeight="1" x14ac:dyDescent="0.4"/>
  <cols>
    <col min="1" max="1" width="7.3046875" style="2" customWidth="1"/>
    <col min="2" max="2" width="22.69140625" style="15" customWidth="1"/>
    <col min="3" max="3" width="22.15234375" style="15" customWidth="1"/>
    <col min="4" max="4" width="19.69140625" style="15" customWidth="1"/>
    <col min="5" max="5" width="31.765625" style="2" bestFit="1" customWidth="1"/>
    <col min="6" max="6" width="18.84375" style="10" customWidth="1"/>
    <col min="7" max="7" width="22.4609375" style="10" customWidth="1"/>
    <col min="8" max="8" width="27.3046875" style="12" customWidth="1"/>
    <col min="9" max="9" width="18.304687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15.45" x14ac:dyDescent="0.4">
      <c r="B2" s="20" t="s">
        <v>0</v>
      </c>
      <c r="C2" s="20"/>
      <c r="D2" s="20"/>
      <c r="E2" s="20"/>
      <c r="F2" s="20"/>
      <c r="G2" s="20"/>
      <c r="H2" s="20"/>
      <c r="I2" s="20"/>
    </row>
    <row r="3" spans="2:9" ht="15.45" x14ac:dyDescent="0.4">
      <c r="B3" s="20"/>
      <c r="C3" s="20"/>
      <c r="D3" s="20"/>
      <c r="E3" s="20"/>
      <c r="F3" s="20"/>
      <c r="G3" s="20"/>
      <c r="H3" s="20"/>
      <c r="I3" s="20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19" t="str">
        <f>MID(Expenses[[#This Row],[Tên phòng (*)]],4,6)</f>
        <v>CT0151</v>
      </c>
      <c r="C6" s="17" t="s">
        <v>3</v>
      </c>
      <c r="D6" s="16" t="s">
        <v>122</v>
      </c>
      <c r="E6" s="16"/>
      <c r="F6" s="9">
        <v>3550000</v>
      </c>
      <c r="G6" s="9">
        <f>Expenses[[#This Row],[Giá thuê (*)]]</f>
        <v>3550000</v>
      </c>
      <c r="H6" s="14" t="s">
        <v>153</v>
      </c>
      <c r="I6" s="18">
        <v>6</v>
      </c>
    </row>
    <row r="7" spans="2:9" ht="30" customHeight="1" x14ac:dyDescent="0.4">
      <c r="B7" s="19" t="str">
        <f>MID(Expenses[[#This Row],[Tên phòng (*)]],4,6)</f>
        <v>CT0151</v>
      </c>
      <c r="C7" s="17" t="s">
        <v>4</v>
      </c>
      <c r="D7" s="16" t="s">
        <v>123</v>
      </c>
      <c r="E7" s="16"/>
      <c r="F7" s="9">
        <v>3850000</v>
      </c>
      <c r="G7" s="9">
        <f>Expenses[[#This Row],[Giá thuê (*)]]</f>
        <v>3850000</v>
      </c>
      <c r="H7" s="14" t="s">
        <v>154</v>
      </c>
      <c r="I7" s="18">
        <f>$I$6</f>
        <v>6</v>
      </c>
    </row>
    <row r="8" spans="2:9" ht="30" customHeight="1" x14ac:dyDescent="0.4">
      <c r="B8" s="19" t="str">
        <f>MID(Expenses[[#This Row],[Tên phòng (*)]],4,6)</f>
        <v>CT0151</v>
      </c>
      <c r="C8" s="17" t="s">
        <v>4</v>
      </c>
      <c r="D8" s="16" t="s">
        <v>124</v>
      </c>
      <c r="E8" s="16"/>
      <c r="F8" s="9">
        <v>3850000</v>
      </c>
      <c r="G8" s="9">
        <f>Expenses[[#This Row],[Giá thuê (*)]]</f>
        <v>3850000</v>
      </c>
      <c r="H8" s="14" t="s">
        <v>154</v>
      </c>
      <c r="I8" s="18">
        <f t="shared" ref="I8:I19" si="0">$I$6</f>
        <v>6</v>
      </c>
    </row>
    <row r="9" spans="2:9" ht="30" customHeight="1" x14ac:dyDescent="0.4">
      <c r="B9" s="19" t="str">
        <f>MID(Expenses[[#This Row],[Tên phòng (*)]],4,6)</f>
        <v>CT0151</v>
      </c>
      <c r="C9" s="17" t="s">
        <v>4</v>
      </c>
      <c r="D9" s="16" t="s">
        <v>125</v>
      </c>
      <c r="E9" s="16"/>
      <c r="F9" s="9">
        <v>3950000</v>
      </c>
      <c r="G9" s="9">
        <f>Expenses[[#This Row],[Giá thuê (*)]]</f>
        <v>3950000</v>
      </c>
      <c r="H9" s="14" t="s">
        <v>154</v>
      </c>
      <c r="I9" s="18">
        <f t="shared" si="0"/>
        <v>6</v>
      </c>
    </row>
    <row r="10" spans="2:9" ht="30" customHeight="1" x14ac:dyDescent="0.4">
      <c r="B10" s="19" t="str">
        <f>MID(Expenses[[#This Row],[Tên phòng (*)]],4,6)</f>
        <v>CT0151</v>
      </c>
      <c r="C10" s="17" t="s">
        <v>4</v>
      </c>
      <c r="D10" s="16" t="s">
        <v>126</v>
      </c>
      <c r="E10" s="16"/>
      <c r="F10" s="9">
        <v>4150000</v>
      </c>
      <c r="G10" s="9">
        <f>Expenses[[#This Row],[Giá thuê (*)]]</f>
        <v>4150000</v>
      </c>
      <c r="H10" s="14" t="s">
        <v>155</v>
      </c>
      <c r="I10" s="18">
        <f t="shared" si="0"/>
        <v>6</v>
      </c>
    </row>
    <row r="11" spans="2:9" ht="30" customHeight="1" x14ac:dyDescent="0.4">
      <c r="B11" s="19" t="str">
        <f>MID(Expenses[[#This Row],[Tên phòng (*)]],4,6)</f>
        <v>CT0151</v>
      </c>
      <c r="C11" s="17" t="s">
        <v>4</v>
      </c>
      <c r="D11" s="16" t="s">
        <v>127</v>
      </c>
      <c r="E11" s="16"/>
      <c r="F11" s="9">
        <v>4050000</v>
      </c>
      <c r="G11" s="9">
        <f>Expenses[[#This Row],[Giá thuê (*)]]</f>
        <v>4050000</v>
      </c>
      <c r="H11" s="14" t="s">
        <v>154</v>
      </c>
      <c r="I11" s="18">
        <f t="shared" si="0"/>
        <v>6</v>
      </c>
    </row>
    <row r="12" spans="2:9" ht="30" customHeight="1" x14ac:dyDescent="0.4">
      <c r="B12" s="19" t="str">
        <f>MID(Expenses[[#This Row],[Tên phòng (*)]],4,6)</f>
        <v>CT0151</v>
      </c>
      <c r="C12" s="17" t="s">
        <v>4</v>
      </c>
      <c r="D12" s="16" t="s">
        <v>128</v>
      </c>
      <c r="E12" s="16"/>
      <c r="F12" s="9">
        <v>4050000</v>
      </c>
      <c r="G12" s="9">
        <f>Expenses[[#This Row],[Giá thuê (*)]]</f>
        <v>4050000</v>
      </c>
      <c r="H12" s="14" t="s">
        <v>154</v>
      </c>
      <c r="I12" s="18">
        <f t="shared" si="0"/>
        <v>6</v>
      </c>
    </row>
    <row r="13" spans="2:9" ht="30" customHeight="1" x14ac:dyDescent="0.4">
      <c r="B13" s="19" t="str">
        <f>MID(Expenses[[#This Row],[Tên phòng (*)]],4,6)</f>
        <v>CT0151</v>
      </c>
      <c r="C13" s="17" t="s">
        <v>5</v>
      </c>
      <c r="D13" s="16" t="s">
        <v>129</v>
      </c>
      <c r="E13" s="16"/>
      <c r="F13" s="9">
        <v>3850000</v>
      </c>
      <c r="G13" s="9">
        <f>Expenses[[#This Row],[Giá thuê (*)]]</f>
        <v>3850000</v>
      </c>
      <c r="H13" s="14" t="s">
        <v>154</v>
      </c>
      <c r="I13" s="18">
        <f t="shared" si="0"/>
        <v>6</v>
      </c>
    </row>
    <row r="14" spans="2:9" ht="30" customHeight="1" x14ac:dyDescent="0.4">
      <c r="B14" s="19" t="str">
        <f>MID(Expenses[[#This Row],[Tên phòng (*)]],4,6)</f>
        <v>CT0151</v>
      </c>
      <c r="C14" s="17" t="s">
        <v>5</v>
      </c>
      <c r="D14" s="16" t="s">
        <v>130</v>
      </c>
      <c r="E14" s="16"/>
      <c r="F14" s="9">
        <v>3850000</v>
      </c>
      <c r="G14" s="9">
        <f>Expenses[[#This Row],[Giá thuê (*)]]</f>
        <v>3850000</v>
      </c>
      <c r="H14" s="14" t="s">
        <v>154</v>
      </c>
      <c r="I14" s="18">
        <f t="shared" si="0"/>
        <v>6</v>
      </c>
    </row>
    <row r="15" spans="2:9" ht="30" customHeight="1" x14ac:dyDescent="0.4">
      <c r="B15" s="19" t="str">
        <f>MID(Expenses[[#This Row],[Tên phòng (*)]],4,6)</f>
        <v>CT0151</v>
      </c>
      <c r="C15" s="17" t="s">
        <v>5</v>
      </c>
      <c r="D15" s="16" t="s">
        <v>131</v>
      </c>
      <c r="E15" s="16"/>
      <c r="F15" s="9">
        <v>3950000</v>
      </c>
      <c r="G15" s="9">
        <f>Expenses[[#This Row],[Giá thuê (*)]]</f>
        <v>3950000</v>
      </c>
      <c r="H15" s="14" t="s">
        <v>154</v>
      </c>
      <c r="I15" s="18">
        <f t="shared" si="0"/>
        <v>6</v>
      </c>
    </row>
    <row r="16" spans="2:9" ht="30" customHeight="1" x14ac:dyDescent="0.4">
      <c r="B16" s="19" t="str">
        <f>MID(Expenses[[#This Row],[Tên phòng (*)]],4,6)</f>
        <v>CT0151</v>
      </c>
      <c r="C16" s="17" t="s">
        <v>5</v>
      </c>
      <c r="D16" s="16" t="s">
        <v>132</v>
      </c>
      <c r="E16" s="16"/>
      <c r="F16" s="9">
        <v>4150000</v>
      </c>
      <c r="G16" s="9">
        <f>Expenses[[#This Row],[Giá thuê (*)]]</f>
        <v>4150000</v>
      </c>
      <c r="H16" s="14" t="s">
        <v>155</v>
      </c>
      <c r="I16" s="18">
        <f t="shared" si="0"/>
        <v>6</v>
      </c>
    </row>
    <row r="17" spans="2:9" ht="30" customHeight="1" x14ac:dyDescent="0.4">
      <c r="B17" s="19" t="str">
        <f>MID(Expenses[[#This Row],[Tên phòng (*)]],4,6)</f>
        <v>CT0151</v>
      </c>
      <c r="C17" s="17" t="s">
        <v>5</v>
      </c>
      <c r="D17" s="16" t="s">
        <v>133</v>
      </c>
      <c r="E17" s="16"/>
      <c r="F17" s="9">
        <v>4050000</v>
      </c>
      <c r="G17" s="9">
        <f>Expenses[[#This Row],[Giá thuê (*)]]</f>
        <v>4050000</v>
      </c>
      <c r="H17" s="14" t="s">
        <v>154</v>
      </c>
      <c r="I17" s="18">
        <f t="shared" si="0"/>
        <v>6</v>
      </c>
    </row>
    <row r="18" spans="2:9" ht="30" customHeight="1" x14ac:dyDescent="0.4">
      <c r="B18" s="19" t="str">
        <f>MID(Expenses[[#This Row],[Tên phòng (*)]],4,6)</f>
        <v>CT0151</v>
      </c>
      <c r="C18" s="17" t="s">
        <v>5</v>
      </c>
      <c r="D18" s="16" t="s">
        <v>134</v>
      </c>
      <c r="E18" s="16"/>
      <c r="F18" s="9">
        <v>4050000</v>
      </c>
      <c r="G18" s="9">
        <f>Expenses[[#This Row],[Giá thuê (*)]]</f>
        <v>4050000</v>
      </c>
      <c r="H18" s="14" t="s">
        <v>154</v>
      </c>
      <c r="I18" s="18">
        <f t="shared" si="0"/>
        <v>6</v>
      </c>
    </row>
    <row r="19" spans="2:9" ht="30" customHeight="1" x14ac:dyDescent="0.4">
      <c r="B19" s="19" t="str">
        <f>MID(Expenses[[#This Row],[Tên phòng (*)]],4,6)</f>
        <v>CT0151</v>
      </c>
      <c r="C19" s="17" t="s">
        <v>6</v>
      </c>
      <c r="D19" s="16" t="s">
        <v>135</v>
      </c>
      <c r="E19" s="16"/>
      <c r="F19" s="9">
        <v>3850000</v>
      </c>
      <c r="G19" s="9">
        <f>Expenses[[#This Row],[Giá thuê (*)]]</f>
        <v>3850000</v>
      </c>
      <c r="H19" s="14" t="s">
        <v>154</v>
      </c>
      <c r="I19" s="18">
        <f t="shared" si="0"/>
        <v>6</v>
      </c>
    </row>
    <row r="20" spans="2:9" ht="30" customHeight="1" x14ac:dyDescent="0.4">
      <c r="B20" s="19" t="str">
        <f>MID(Expenses[[#This Row],[Tên phòng (*)]],4,6)</f>
        <v>CT0151</v>
      </c>
      <c r="C20" s="17" t="s">
        <v>6</v>
      </c>
      <c r="D20" s="16" t="s">
        <v>136</v>
      </c>
      <c r="E20" s="16"/>
      <c r="F20" s="9">
        <v>3850000</v>
      </c>
      <c r="G20" s="9">
        <f>Expenses[[#This Row],[Giá thuê (*)]]</f>
        <v>3850000</v>
      </c>
      <c r="H20" s="14" t="s">
        <v>154</v>
      </c>
      <c r="I20" s="18">
        <v>6</v>
      </c>
    </row>
    <row r="21" spans="2:9" ht="30" customHeight="1" x14ac:dyDescent="0.4">
      <c r="B21" s="19" t="str">
        <f>MID(Expenses[[#This Row],[Tên phòng (*)]],4,6)</f>
        <v>CT0151</v>
      </c>
      <c r="C21" s="17" t="s">
        <v>6</v>
      </c>
      <c r="D21" s="16" t="s">
        <v>137</v>
      </c>
      <c r="E21" s="7"/>
      <c r="F21" s="9">
        <v>3950000</v>
      </c>
      <c r="G21" s="9">
        <f>Expenses[[#This Row],[Giá thuê (*)]]*2</f>
        <v>7900000</v>
      </c>
      <c r="H21" s="14" t="s">
        <v>154</v>
      </c>
      <c r="I21" s="18">
        <v>6</v>
      </c>
    </row>
    <row r="22" spans="2:9" ht="30" customHeight="1" x14ac:dyDescent="0.4">
      <c r="B22" s="19" t="str">
        <f>MID(Expenses[[#This Row],[Tên phòng (*)]],4,6)</f>
        <v>CT0151</v>
      </c>
      <c r="C22" s="17" t="s">
        <v>6</v>
      </c>
      <c r="D22" s="16" t="s">
        <v>138</v>
      </c>
      <c r="E22" s="7"/>
      <c r="F22" s="9">
        <v>4150000</v>
      </c>
      <c r="G22" s="9">
        <f>Expenses[[#This Row],[Giá thuê (*)]]*2</f>
        <v>8300000</v>
      </c>
      <c r="H22" s="14" t="s">
        <v>155</v>
      </c>
      <c r="I22" s="18">
        <v>6</v>
      </c>
    </row>
    <row r="23" spans="2:9" ht="30" customHeight="1" x14ac:dyDescent="0.4">
      <c r="B23" s="19" t="str">
        <f>MID(Expenses[[#This Row],[Tên phòng (*)]],4,6)</f>
        <v>CT0151</v>
      </c>
      <c r="C23" s="17" t="s">
        <v>6</v>
      </c>
      <c r="D23" s="16" t="s">
        <v>139</v>
      </c>
      <c r="E23" s="7"/>
      <c r="F23" s="9">
        <v>4050000</v>
      </c>
      <c r="G23" s="9">
        <f>Expenses[[#This Row],[Giá thuê (*)]]*2</f>
        <v>8100000</v>
      </c>
      <c r="H23" s="14" t="s">
        <v>154</v>
      </c>
      <c r="I23" s="18">
        <v>6</v>
      </c>
    </row>
    <row r="24" spans="2:9" ht="30" customHeight="1" x14ac:dyDescent="0.4">
      <c r="B24" s="19" t="str">
        <f>MID(Expenses[[#This Row],[Tên phòng (*)]],4,6)</f>
        <v>CT0151</v>
      </c>
      <c r="C24" s="17" t="s">
        <v>6</v>
      </c>
      <c r="D24" s="16" t="s">
        <v>140</v>
      </c>
      <c r="E24" s="7"/>
      <c r="F24" s="9">
        <v>4050000</v>
      </c>
      <c r="G24" s="9">
        <f>Expenses[[#This Row],[Giá thuê (*)]]*2</f>
        <v>8100000</v>
      </c>
      <c r="H24" s="14" t="s">
        <v>154</v>
      </c>
      <c r="I24" s="18">
        <v>6</v>
      </c>
    </row>
    <row r="25" spans="2:9" ht="30" customHeight="1" x14ac:dyDescent="0.4">
      <c r="B25" s="19" t="str">
        <f>MID(Expenses[[#This Row],[Tên phòng (*)]],4,6)</f>
        <v>CT0151</v>
      </c>
      <c r="C25" s="17" t="s">
        <v>7</v>
      </c>
      <c r="D25" s="16" t="s">
        <v>141</v>
      </c>
      <c r="E25" s="7"/>
      <c r="F25" s="9">
        <v>4050000</v>
      </c>
      <c r="G25" s="9">
        <f>Expenses[[#This Row],[Giá thuê (*)]]*2</f>
        <v>8100000</v>
      </c>
      <c r="H25" s="14" t="s">
        <v>154</v>
      </c>
      <c r="I25" s="18">
        <v>6</v>
      </c>
    </row>
    <row r="26" spans="2:9" ht="30" customHeight="1" x14ac:dyDescent="0.4">
      <c r="B26" s="19" t="str">
        <f>MID(Expenses[[#This Row],[Tên phòng (*)]],4,6)</f>
        <v>CT0151</v>
      </c>
      <c r="C26" s="17" t="s">
        <v>7</v>
      </c>
      <c r="D26" s="16" t="s">
        <v>142</v>
      </c>
      <c r="E26" s="7"/>
      <c r="F26" s="9">
        <v>4050000</v>
      </c>
      <c r="G26" s="9">
        <f>Expenses[[#This Row],[Giá thuê (*)]]*2</f>
        <v>8100000</v>
      </c>
      <c r="H26" s="14" t="s">
        <v>154</v>
      </c>
      <c r="I26" s="18">
        <v>6</v>
      </c>
    </row>
    <row r="27" spans="2:9" ht="30" customHeight="1" x14ac:dyDescent="0.4">
      <c r="B27" s="19" t="str">
        <f>MID(Expenses[[#This Row],[Tên phòng (*)]],4,6)</f>
        <v>CT0151</v>
      </c>
      <c r="C27" s="17" t="s">
        <v>7</v>
      </c>
      <c r="D27" s="16" t="s">
        <v>143</v>
      </c>
      <c r="E27" s="7"/>
      <c r="F27" s="9">
        <v>4250000</v>
      </c>
      <c r="G27" s="9">
        <f>Expenses[[#This Row],[Giá thuê (*)]]*2</f>
        <v>8500000</v>
      </c>
      <c r="H27" s="14" t="s">
        <v>154</v>
      </c>
      <c r="I27" s="18">
        <v>6</v>
      </c>
    </row>
    <row r="28" spans="2:9" ht="30" customHeight="1" x14ac:dyDescent="0.4">
      <c r="B28" s="19" t="str">
        <f>MID(Expenses[[#This Row],[Tên phòng (*)]],4,6)</f>
        <v>CT0151</v>
      </c>
      <c r="C28" s="17" t="s">
        <v>7</v>
      </c>
      <c r="D28" s="16" t="s">
        <v>144</v>
      </c>
      <c r="E28" s="7"/>
      <c r="F28" s="9">
        <v>4450000</v>
      </c>
      <c r="G28" s="9">
        <f>Expenses[[#This Row],[Giá thuê (*)]]*2</f>
        <v>8900000</v>
      </c>
      <c r="H28" s="14" t="s">
        <v>155</v>
      </c>
      <c r="I28" s="18">
        <v>6</v>
      </c>
    </row>
    <row r="29" spans="2:9" ht="30" customHeight="1" x14ac:dyDescent="0.4">
      <c r="B29" s="19" t="str">
        <f>MID(Expenses[[#This Row],[Tên phòng (*)]],4,6)</f>
        <v>CT0151</v>
      </c>
      <c r="C29" s="17" t="s">
        <v>7</v>
      </c>
      <c r="D29" s="16" t="s">
        <v>145</v>
      </c>
      <c r="E29" s="7"/>
      <c r="F29" s="9">
        <v>4350000</v>
      </c>
      <c r="G29" s="9">
        <f>Expenses[[#This Row],[Giá thuê (*)]]*2</f>
        <v>8700000</v>
      </c>
      <c r="H29" s="14" t="s">
        <v>154</v>
      </c>
      <c r="I29" s="18">
        <v>6</v>
      </c>
    </row>
    <row r="30" spans="2:9" ht="30" customHeight="1" x14ac:dyDescent="0.4">
      <c r="B30" s="19" t="str">
        <f>MID(Expenses[[#This Row],[Tên phòng (*)]],4,6)</f>
        <v>CT0151</v>
      </c>
      <c r="C30" s="17" t="s">
        <v>7</v>
      </c>
      <c r="D30" s="16" t="s">
        <v>146</v>
      </c>
      <c r="E30" s="7"/>
      <c r="F30" s="9">
        <v>4350000</v>
      </c>
      <c r="G30" s="9">
        <f>Expenses[[#This Row],[Giá thuê (*)]]*2</f>
        <v>8700000</v>
      </c>
      <c r="H30" s="14" t="s">
        <v>154</v>
      </c>
      <c r="I30" s="18">
        <v>6</v>
      </c>
    </row>
    <row r="31" spans="2:9" ht="30" customHeight="1" x14ac:dyDescent="0.4">
      <c r="B31" s="19" t="str">
        <f>MID(Expenses[[#This Row],[Tên phòng (*)]],4,6)</f>
        <v>CT0151</v>
      </c>
      <c r="C31" s="17" t="s">
        <v>8</v>
      </c>
      <c r="D31" s="16" t="s">
        <v>147</v>
      </c>
      <c r="E31" s="7"/>
      <c r="F31" s="9">
        <v>4050000</v>
      </c>
      <c r="G31" s="9">
        <f>Expenses[[#This Row],[Giá thuê (*)]]*2</f>
        <v>8100000</v>
      </c>
      <c r="H31" s="14" t="s">
        <v>154</v>
      </c>
      <c r="I31" s="18">
        <v>6</v>
      </c>
    </row>
    <row r="32" spans="2:9" ht="30" customHeight="1" x14ac:dyDescent="0.4">
      <c r="B32" s="19" t="str">
        <f>MID(Expenses[[#This Row],[Tên phòng (*)]],4,6)</f>
        <v>CT0151</v>
      </c>
      <c r="C32" s="17" t="s">
        <v>8</v>
      </c>
      <c r="D32" s="16" t="s">
        <v>148</v>
      </c>
      <c r="E32" s="7"/>
      <c r="F32" s="9">
        <v>4050000</v>
      </c>
      <c r="G32" s="9">
        <f>Expenses[[#This Row],[Giá thuê (*)]]*2</f>
        <v>8100000</v>
      </c>
      <c r="H32" s="14" t="s">
        <v>154</v>
      </c>
      <c r="I32" s="18">
        <v>6</v>
      </c>
    </row>
    <row r="33" spans="2:9" ht="30" customHeight="1" x14ac:dyDescent="0.4">
      <c r="B33" s="19" t="str">
        <f>MID(Expenses[[#This Row],[Tên phòng (*)]],4,6)</f>
        <v>CT0151</v>
      </c>
      <c r="C33" s="17" t="s">
        <v>8</v>
      </c>
      <c r="D33" s="16" t="s">
        <v>149</v>
      </c>
      <c r="E33" s="7"/>
      <c r="F33" s="9">
        <v>4250000</v>
      </c>
      <c r="G33" s="9">
        <f>Expenses[[#This Row],[Giá thuê (*)]]*2</f>
        <v>8500000</v>
      </c>
      <c r="H33" s="14" t="s">
        <v>154</v>
      </c>
      <c r="I33" s="18">
        <v>6</v>
      </c>
    </row>
    <row r="34" spans="2:9" ht="30" customHeight="1" x14ac:dyDescent="0.4">
      <c r="B34" s="19" t="str">
        <f>MID(Expenses[[#This Row],[Tên phòng (*)]],4,6)</f>
        <v>CT0151</v>
      </c>
      <c r="C34" s="17" t="s">
        <v>8</v>
      </c>
      <c r="D34" s="16" t="s">
        <v>150</v>
      </c>
      <c r="E34" s="7"/>
      <c r="F34" s="9">
        <v>4450000</v>
      </c>
      <c r="G34" s="9">
        <f>Expenses[[#This Row],[Giá thuê (*)]]*2</f>
        <v>8900000</v>
      </c>
      <c r="H34" s="14" t="s">
        <v>155</v>
      </c>
      <c r="I34" s="18">
        <v>6</v>
      </c>
    </row>
    <row r="35" spans="2:9" ht="30" customHeight="1" x14ac:dyDescent="0.4">
      <c r="B35" s="19" t="str">
        <f>MID(Expenses[[#This Row],[Tên phòng (*)]],4,6)</f>
        <v>CT0151</v>
      </c>
      <c r="C35" s="17" t="s">
        <v>8</v>
      </c>
      <c r="D35" s="16" t="s">
        <v>151</v>
      </c>
      <c r="E35" s="7"/>
      <c r="F35" s="9">
        <v>4350000</v>
      </c>
      <c r="G35" s="9">
        <f>Expenses[[#This Row],[Giá thuê (*)]]*2</f>
        <v>8700000</v>
      </c>
      <c r="H35" s="14" t="s">
        <v>154</v>
      </c>
      <c r="I35" s="18">
        <v>6</v>
      </c>
    </row>
    <row r="36" spans="2:9" ht="30" customHeight="1" x14ac:dyDescent="0.4">
      <c r="B36" s="19" t="str">
        <f>MID(Expenses[[#This Row],[Tên phòng (*)]],4,6)</f>
        <v>CT0151</v>
      </c>
      <c r="C36" s="17" t="s">
        <v>8</v>
      </c>
      <c r="D36" s="16" t="s">
        <v>152</v>
      </c>
      <c r="E36" s="7"/>
      <c r="F36" s="9">
        <v>4350000</v>
      </c>
      <c r="G36" s="9">
        <f>Expenses[[#This Row],[Giá thuê (*)]]*2</f>
        <v>8700000</v>
      </c>
      <c r="H36" s="14" t="s">
        <v>154</v>
      </c>
      <c r="I36" s="18">
        <v>6</v>
      </c>
    </row>
    <row r="37" spans="2:9" ht="30" customHeight="1" x14ac:dyDescent="0.4">
      <c r="B37" s="19" t="str">
        <f>MID(Expenses[[#This Row],[Tên phòng (*)]],4,6)</f>
        <v>CT0126</v>
      </c>
      <c r="C37" s="17" t="s">
        <v>4</v>
      </c>
      <c r="D37" s="16" t="s">
        <v>156</v>
      </c>
      <c r="E37" s="7"/>
      <c r="F37" s="9">
        <v>3350000</v>
      </c>
      <c r="G37" s="9">
        <f>Expenses[[#This Row],[Giá thuê (*)]]*2</f>
        <v>6700000</v>
      </c>
      <c r="H37" s="14" t="s">
        <v>181</v>
      </c>
      <c r="I37" s="18">
        <v>10</v>
      </c>
    </row>
    <row r="38" spans="2:9" ht="30" customHeight="1" x14ac:dyDescent="0.4">
      <c r="B38" s="19" t="str">
        <f>MID(Expenses[[#This Row],[Tên phòng (*)]],4,6)</f>
        <v>CT0126</v>
      </c>
      <c r="C38" s="17" t="s">
        <v>4</v>
      </c>
      <c r="D38" s="16" t="s">
        <v>157</v>
      </c>
      <c r="E38" s="7"/>
      <c r="F38" s="9">
        <v>2950000</v>
      </c>
      <c r="G38" s="9">
        <f>Expenses[[#This Row],[Giá thuê (*)]]*2</f>
        <v>5900000</v>
      </c>
      <c r="H38" s="14" t="s">
        <v>182</v>
      </c>
      <c r="I38" s="18">
        <v>10</v>
      </c>
    </row>
    <row r="39" spans="2:9" ht="30" customHeight="1" x14ac:dyDescent="0.4">
      <c r="B39" s="19" t="str">
        <f>MID(Expenses[[#This Row],[Tên phòng (*)]],4,6)</f>
        <v>CT0126</v>
      </c>
      <c r="C39" s="17" t="s">
        <v>4</v>
      </c>
      <c r="D39" s="16" t="s">
        <v>158</v>
      </c>
      <c r="E39" s="7"/>
      <c r="F39" s="9">
        <v>2950000</v>
      </c>
      <c r="G39" s="9">
        <f>Expenses[[#This Row],[Giá thuê (*)]]*2</f>
        <v>5900000</v>
      </c>
      <c r="H39" s="14" t="s">
        <v>182</v>
      </c>
      <c r="I39" s="18">
        <v>10</v>
      </c>
    </row>
    <row r="40" spans="2:9" ht="30" customHeight="1" x14ac:dyDescent="0.4">
      <c r="B40" s="19" t="str">
        <f>MID(Expenses[[#This Row],[Tên phòng (*)]],4,6)</f>
        <v>CT0126</v>
      </c>
      <c r="C40" s="17" t="s">
        <v>4</v>
      </c>
      <c r="D40" s="16" t="s">
        <v>159</v>
      </c>
      <c r="E40" s="7"/>
      <c r="F40" s="9">
        <v>3050000</v>
      </c>
      <c r="G40" s="9">
        <f>Expenses[[#This Row],[Giá thuê (*)]]*2</f>
        <v>6100000</v>
      </c>
      <c r="H40" s="14" t="s">
        <v>181</v>
      </c>
      <c r="I40" s="18">
        <v>10</v>
      </c>
    </row>
    <row r="41" spans="2:9" ht="30" customHeight="1" x14ac:dyDescent="0.4">
      <c r="B41" s="19" t="str">
        <f>MID(Expenses[[#This Row],[Tên phòng (*)]],4,6)</f>
        <v>CT0126</v>
      </c>
      <c r="C41" s="17" t="s">
        <v>4</v>
      </c>
      <c r="D41" s="16" t="s">
        <v>160</v>
      </c>
      <c r="E41" s="7"/>
      <c r="F41" s="9">
        <v>3350000</v>
      </c>
      <c r="G41" s="9">
        <f>Expenses[[#This Row],[Giá thuê (*)]]*2</f>
        <v>6700000</v>
      </c>
      <c r="H41" s="14" t="s">
        <v>181</v>
      </c>
      <c r="I41" s="18">
        <v>10</v>
      </c>
    </row>
    <row r="42" spans="2:9" ht="30" customHeight="1" x14ac:dyDescent="0.4">
      <c r="B42" s="19" t="str">
        <f>MID(Expenses[[#This Row],[Tên phòng (*)]],4,6)</f>
        <v>CT0126</v>
      </c>
      <c r="C42" s="17" t="s">
        <v>5</v>
      </c>
      <c r="D42" s="16" t="s">
        <v>161</v>
      </c>
      <c r="E42" s="7"/>
      <c r="F42" s="9">
        <v>3350000</v>
      </c>
      <c r="G42" s="9">
        <f>Expenses[[#This Row],[Giá thuê (*)]]*2</f>
        <v>6700000</v>
      </c>
      <c r="H42" s="14" t="s">
        <v>181</v>
      </c>
      <c r="I42" s="18">
        <v>10</v>
      </c>
    </row>
    <row r="43" spans="2:9" ht="30" customHeight="1" x14ac:dyDescent="0.4">
      <c r="B43" s="19" t="str">
        <f>MID(Expenses[[#This Row],[Tên phòng (*)]],4,6)</f>
        <v>CT0126</v>
      </c>
      <c r="C43" s="17" t="s">
        <v>5</v>
      </c>
      <c r="D43" s="16" t="s">
        <v>162</v>
      </c>
      <c r="E43" s="7"/>
      <c r="F43" s="9">
        <v>2950000</v>
      </c>
      <c r="G43" s="9">
        <f>Expenses[[#This Row],[Giá thuê (*)]]*2</f>
        <v>5900000</v>
      </c>
      <c r="H43" s="14" t="s">
        <v>182</v>
      </c>
      <c r="I43" s="18">
        <v>10</v>
      </c>
    </row>
    <row r="44" spans="2:9" ht="30" customHeight="1" x14ac:dyDescent="0.4">
      <c r="B44" s="19" t="str">
        <f>MID(Expenses[[#This Row],[Tên phòng (*)]],4,6)</f>
        <v>CT0126</v>
      </c>
      <c r="C44" s="17" t="s">
        <v>5</v>
      </c>
      <c r="D44" s="16" t="s">
        <v>163</v>
      </c>
      <c r="E44" s="7"/>
      <c r="F44" s="9">
        <v>2950000</v>
      </c>
      <c r="G44" s="9">
        <f>Expenses[[#This Row],[Giá thuê (*)]]*2</f>
        <v>5900000</v>
      </c>
      <c r="H44" s="14" t="s">
        <v>182</v>
      </c>
      <c r="I44" s="18">
        <v>10</v>
      </c>
    </row>
    <row r="45" spans="2:9" ht="30" customHeight="1" x14ac:dyDescent="0.4">
      <c r="B45" s="19" t="str">
        <f>MID(Expenses[[#This Row],[Tên phòng (*)]],4,6)</f>
        <v>CT0126</v>
      </c>
      <c r="C45" s="17" t="s">
        <v>5</v>
      </c>
      <c r="D45" s="16" t="s">
        <v>164</v>
      </c>
      <c r="E45" s="7"/>
      <c r="F45" s="9">
        <v>3050000</v>
      </c>
      <c r="G45" s="9">
        <f>Expenses[[#This Row],[Giá thuê (*)]]*2</f>
        <v>6100000</v>
      </c>
      <c r="H45" s="14" t="s">
        <v>181</v>
      </c>
      <c r="I45" s="18">
        <v>10</v>
      </c>
    </row>
    <row r="46" spans="2:9" ht="30" customHeight="1" x14ac:dyDescent="0.4">
      <c r="B46" s="19" t="str">
        <f>MID(Expenses[[#This Row],[Tên phòng (*)]],4,6)</f>
        <v>CT0126</v>
      </c>
      <c r="C46" s="17" t="s">
        <v>5</v>
      </c>
      <c r="D46" s="16" t="s">
        <v>165</v>
      </c>
      <c r="E46" s="7"/>
      <c r="F46" s="9">
        <v>3350000</v>
      </c>
      <c r="G46" s="9">
        <f>Expenses[[#This Row],[Giá thuê (*)]]*2</f>
        <v>6700000</v>
      </c>
      <c r="H46" s="14" t="s">
        <v>181</v>
      </c>
      <c r="I46" s="18">
        <v>10</v>
      </c>
    </row>
    <row r="47" spans="2:9" ht="30" customHeight="1" x14ac:dyDescent="0.4">
      <c r="B47" s="19" t="str">
        <f>MID(Expenses[[#This Row],[Tên phòng (*)]],4,6)</f>
        <v>CT0126</v>
      </c>
      <c r="C47" s="17" t="s">
        <v>6</v>
      </c>
      <c r="D47" s="16" t="s">
        <v>166</v>
      </c>
      <c r="E47" s="7"/>
      <c r="F47" s="9">
        <v>3350000</v>
      </c>
      <c r="G47" s="9">
        <f>Expenses[[#This Row],[Giá thuê (*)]]*2</f>
        <v>6700000</v>
      </c>
      <c r="H47" s="14" t="s">
        <v>181</v>
      </c>
      <c r="I47" s="18">
        <v>10</v>
      </c>
    </row>
    <row r="48" spans="2:9" ht="30" customHeight="1" x14ac:dyDescent="0.4">
      <c r="B48" s="19" t="str">
        <f>MID(Expenses[[#This Row],[Tên phòng (*)]],4,6)</f>
        <v>CT0126</v>
      </c>
      <c r="C48" s="17" t="s">
        <v>6</v>
      </c>
      <c r="D48" s="16" t="s">
        <v>167</v>
      </c>
      <c r="E48" s="7"/>
      <c r="F48" s="9">
        <v>2950000</v>
      </c>
      <c r="G48" s="9">
        <f>Expenses[[#This Row],[Giá thuê (*)]]*2</f>
        <v>5900000</v>
      </c>
      <c r="H48" s="14" t="s">
        <v>182</v>
      </c>
      <c r="I48" s="18">
        <v>10</v>
      </c>
    </row>
    <row r="49" spans="2:9" ht="30" customHeight="1" x14ac:dyDescent="0.4">
      <c r="B49" s="19" t="str">
        <f>MID(Expenses[[#This Row],[Tên phòng (*)]],4,6)</f>
        <v>CT0126</v>
      </c>
      <c r="C49" s="17" t="s">
        <v>6</v>
      </c>
      <c r="D49" s="16" t="s">
        <v>168</v>
      </c>
      <c r="E49" s="7"/>
      <c r="F49" s="9">
        <v>2950000</v>
      </c>
      <c r="G49" s="9">
        <f>Expenses[[#This Row],[Giá thuê (*)]]*2</f>
        <v>5900000</v>
      </c>
      <c r="H49" s="14" t="s">
        <v>182</v>
      </c>
      <c r="I49" s="18">
        <v>10</v>
      </c>
    </row>
    <row r="50" spans="2:9" ht="30" customHeight="1" x14ac:dyDescent="0.4">
      <c r="B50" s="19" t="str">
        <f>MID(Expenses[[#This Row],[Tên phòng (*)]],4,6)</f>
        <v>CT0126</v>
      </c>
      <c r="C50" s="17" t="s">
        <v>6</v>
      </c>
      <c r="D50" s="16" t="s">
        <v>169</v>
      </c>
      <c r="E50" s="7"/>
      <c r="F50" s="9">
        <v>3050000</v>
      </c>
      <c r="G50" s="9">
        <f>Expenses[[#This Row],[Giá thuê (*)]]*2</f>
        <v>6100000</v>
      </c>
      <c r="H50" s="14" t="s">
        <v>181</v>
      </c>
      <c r="I50" s="18">
        <v>10</v>
      </c>
    </row>
    <row r="51" spans="2:9" ht="30" customHeight="1" x14ac:dyDescent="0.4">
      <c r="B51" s="19" t="str">
        <f>MID(Expenses[[#This Row],[Tên phòng (*)]],4,6)</f>
        <v>CT0126</v>
      </c>
      <c r="C51" s="17" t="s">
        <v>6</v>
      </c>
      <c r="D51" s="16" t="s">
        <v>170</v>
      </c>
      <c r="E51" s="7"/>
      <c r="F51" s="9">
        <v>3350000</v>
      </c>
      <c r="G51" s="9">
        <f>Expenses[[#This Row],[Giá thuê (*)]]*2</f>
        <v>6700000</v>
      </c>
      <c r="H51" s="14" t="s">
        <v>181</v>
      </c>
      <c r="I51" s="18">
        <v>10</v>
      </c>
    </row>
    <row r="52" spans="2:9" ht="30" customHeight="1" x14ac:dyDescent="0.4">
      <c r="B52" s="19" t="str">
        <f>MID(Expenses[[#This Row],[Tên phòng (*)]],4,6)</f>
        <v>CT0126</v>
      </c>
      <c r="C52" s="17" t="s">
        <v>7</v>
      </c>
      <c r="D52" s="16" t="s">
        <v>171</v>
      </c>
      <c r="E52" s="7"/>
      <c r="F52" s="9">
        <v>3350000</v>
      </c>
      <c r="G52" s="9">
        <f>Expenses[[#This Row],[Giá thuê (*)]]*2</f>
        <v>6700000</v>
      </c>
      <c r="H52" s="14" t="s">
        <v>181</v>
      </c>
      <c r="I52" s="18">
        <v>10</v>
      </c>
    </row>
    <row r="53" spans="2:9" ht="30" customHeight="1" x14ac:dyDescent="0.4">
      <c r="B53" s="19" t="str">
        <f>MID(Expenses[[#This Row],[Tên phòng (*)]],4,6)</f>
        <v>CT0126</v>
      </c>
      <c r="C53" s="17" t="s">
        <v>7</v>
      </c>
      <c r="D53" s="16" t="s">
        <v>172</v>
      </c>
      <c r="E53" s="7"/>
      <c r="F53" s="9">
        <v>2950000</v>
      </c>
      <c r="G53" s="9">
        <f>Expenses[[#This Row],[Giá thuê (*)]]*2</f>
        <v>5900000</v>
      </c>
      <c r="H53" s="14" t="s">
        <v>182</v>
      </c>
      <c r="I53" s="18">
        <v>10</v>
      </c>
    </row>
    <row r="54" spans="2:9" ht="30" customHeight="1" x14ac:dyDescent="0.4">
      <c r="B54" s="19" t="str">
        <f>MID(Expenses[[#This Row],[Tên phòng (*)]],4,6)</f>
        <v>CT0126</v>
      </c>
      <c r="C54" s="17" t="s">
        <v>7</v>
      </c>
      <c r="D54" s="16" t="s">
        <v>173</v>
      </c>
      <c r="E54" s="7"/>
      <c r="F54" s="9">
        <v>2950000</v>
      </c>
      <c r="G54" s="9">
        <f>Expenses[[#This Row],[Giá thuê (*)]]*2</f>
        <v>5900000</v>
      </c>
      <c r="H54" s="14" t="s">
        <v>182</v>
      </c>
      <c r="I54" s="18">
        <v>10</v>
      </c>
    </row>
    <row r="55" spans="2:9" ht="30" customHeight="1" x14ac:dyDescent="0.4">
      <c r="B55" s="19" t="str">
        <f>MID(Expenses[[#This Row],[Tên phòng (*)]],4,6)</f>
        <v>CT0126</v>
      </c>
      <c r="C55" s="17" t="s">
        <v>7</v>
      </c>
      <c r="D55" s="16" t="s">
        <v>174</v>
      </c>
      <c r="E55" s="7"/>
      <c r="F55" s="9">
        <v>3050000</v>
      </c>
      <c r="G55" s="9">
        <f>Expenses[[#This Row],[Giá thuê (*)]]*2</f>
        <v>6100000</v>
      </c>
      <c r="H55" s="14" t="s">
        <v>181</v>
      </c>
      <c r="I55" s="18">
        <v>10</v>
      </c>
    </row>
    <row r="56" spans="2:9" ht="30" customHeight="1" x14ac:dyDescent="0.4">
      <c r="B56" s="19" t="str">
        <f>MID(Expenses[[#This Row],[Tên phòng (*)]],4,6)</f>
        <v>CT0126</v>
      </c>
      <c r="C56" s="17" t="s">
        <v>7</v>
      </c>
      <c r="D56" s="16" t="s">
        <v>175</v>
      </c>
      <c r="E56" s="7"/>
      <c r="F56" s="9">
        <v>3350000</v>
      </c>
      <c r="G56" s="9">
        <f>Expenses[[#This Row],[Giá thuê (*)]]*2</f>
        <v>6700000</v>
      </c>
      <c r="H56" s="14" t="s">
        <v>181</v>
      </c>
      <c r="I56" s="18">
        <v>10</v>
      </c>
    </row>
    <row r="57" spans="2:9" ht="30" customHeight="1" x14ac:dyDescent="0.4">
      <c r="B57" s="19" t="str">
        <f>MID(Expenses[[#This Row],[Tên phòng (*)]],4,6)</f>
        <v>CT0126</v>
      </c>
      <c r="C57" s="17" t="s">
        <v>8</v>
      </c>
      <c r="D57" s="16" t="s">
        <v>176</v>
      </c>
      <c r="E57" s="7"/>
      <c r="F57" s="9">
        <v>3350000</v>
      </c>
      <c r="G57" s="9">
        <f>Expenses[[#This Row],[Giá thuê (*)]]*2</f>
        <v>6700000</v>
      </c>
      <c r="H57" s="14" t="s">
        <v>181</v>
      </c>
      <c r="I57" s="18">
        <v>10</v>
      </c>
    </row>
    <row r="58" spans="2:9" ht="30" customHeight="1" x14ac:dyDescent="0.4">
      <c r="B58" s="19" t="str">
        <f>MID(Expenses[[#This Row],[Tên phòng (*)]],4,6)</f>
        <v>CT0126</v>
      </c>
      <c r="C58" s="17" t="s">
        <v>8</v>
      </c>
      <c r="D58" s="16" t="s">
        <v>177</v>
      </c>
      <c r="E58" s="7"/>
      <c r="F58" s="9">
        <v>2950000</v>
      </c>
      <c r="G58" s="9">
        <f>Expenses[[#This Row],[Giá thuê (*)]]*2</f>
        <v>5900000</v>
      </c>
      <c r="H58" s="14" t="s">
        <v>182</v>
      </c>
      <c r="I58" s="18">
        <v>10</v>
      </c>
    </row>
    <row r="59" spans="2:9" ht="30" customHeight="1" x14ac:dyDescent="0.4">
      <c r="B59" s="19" t="str">
        <f>MID(Expenses[[#This Row],[Tên phòng (*)]],4,6)</f>
        <v>CT0126</v>
      </c>
      <c r="C59" s="17" t="s">
        <v>8</v>
      </c>
      <c r="D59" s="16" t="s">
        <v>178</v>
      </c>
      <c r="E59" s="7"/>
      <c r="F59" s="9">
        <v>2950000</v>
      </c>
      <c r="G59" s="9">
        <f>Expenses[[#This Row],[Giá thuê (*)]]*2</f>
        <v>5900000</v>
      </c>
      <c r="H59" s="14" t="s">
        <v>182</v>
      </c>
      <c r="I59" s="18">
        <v>10</v>
      </c>
    </row>
    <row r="60" spans="2:9" ht="30" customHeight="1" x14ac:dyDescent="0.4">
      <c r="B60" s="19" t="str">
        <f>MID(Expenses[[#This Row],[Tên phòng (*)]],4,6)</f>
        <v>CT0126</v>
      </c>
      <c r="C60" s="17" t="s">
        <v>8</v>
      </c>
      <c r="D60" s="16" t="s">
        <v>179</v>
      </c>
      <c r="E60" s="7"/>
      <c r="F60" s="9">
        <v>3050000</v>
      </c>
      <c r="G60" s="9">
        <f>Expenses[[#This Row],[Giá thuê (*)]]*2</f>
        <v>6100000</v>
      </c>
      <c r="H60" s="14" t="s">
        <v>181</v>
      </c>
      <c r="I60" s="18">
        <v>10</v>
      </c>
    </row>
    <row r="61" spans="2:9" ht="30" customHeight="1" x14ac:dyDescent="0.4">
      <c r="B61" s="19" t="str">
        <f>MID(Expenses[[#This Row],[Tên phòng (*)]],4,6)</f>
        <v>CT0126</v>
      </c>
      <c r="C61" s="17" t="s">
        <v>8</v>
      </c>
      <c r="D61" s="16" t="s">
        <v>180</v>
      </c>
      <c r="E61" s="7"/>
      <c r="F61" s="9">
        <v>3350000</v>
      </c>
      <c r="G61" s="9">
        <f>Expenses[[#This Row],[Giá thuê (*)]]*2</f>
        <v>6700000</v>
      </c>
      <c r="H61" s="14" t="s">
        <v>181</v>
      </c>
      <c r="I61" s="18">
        <v>10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3" width="22.15234375" style="2" customWidth="1"/>
    <col min="4" max="4" width="19.69140625" style="2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3.6914062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56.05" customHeight="1" x14ac:dyDescent="0.4">
      <c r="B2" s="21" t="s">
        <v>0</v>
      </c>
      <c r="C2" s="21"/>
      <c r="D2" s="21"/>
      <c r="E2" s="21"/>
      <c r="F2" s="21"/>
      <c r="G2" s="21"/>
      <c r="H2" s="21"/>
      <c r="I2" s="21"/>
    </row>
    <row r="3" spans="2:9" ht="55" customHeight="1" x14ac:dyDescent="0.4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4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4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4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4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4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4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4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4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4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4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4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4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4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4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4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4375" defaultRowHeight="30" customHeight="1" x14ac:dyDescent="0.4"/>
  <cols>
    <col min="1" max="1" width="7.3046875" style="2" customWidth="1"/>
    <col min="2" max="2" width="60.15234375" style="2" customWidth="1"/>
    <col min="3" max="16384" width="8.84375" style="2"/>
  </cols>
  <sheetData>
    <row r="2" spans="2:2" ht="56.05" customHeight="1" x14ac:dyDescent="0.4">
      <c r="B2" s="5" t="s">
        <v>0</v>
      </c>
    </row>
    <row r="3" spans="2:2" ht="55" customHeight="1" x14ac:dyDescent="0.4">
      <c r="B3" s="6" t="s">
        <v>1</v>
      </c>
    </row>
    <row r="4" spans="2:2" ht="18" customHeight="1" x14ac:dyDescent="0.4"/>
    <row r="5" spans="2:2" ht="30" customHeight="1" x14ac:dyDescent="0.4">
      <c r="B5" s="1" t="s">
        <v>2</v>
      </c>
    </row>
    <row r="6" spans="2:2" ht="30" customHeight="1" x14ac:dyDescent="0.4">
      <c r="B6" s="3" t="s">
        <v>3</v>
      </c>
    </row>
    <row r="7" spans="2:2" ht="30" customHeight="1" x14ac:dyDescent="0.4">
      <c r="B7" s="3" t="s">
        <v>4</v>
      </c>
    </row>
    <row r="8" spans="2:2" ht="30" customHeight="1" x14ac:dyDescent="0.4">
      <c r="B8" s="3" t="s">
        <v>5</v>
      </c>
    </row>
    <row r="9" spans="2:2" ht="30" customHeight="1" x14ac:dyDescent="0.4">
      <c r="B9" s="3" t="s">
        <v>6</v>
      </c>
    </row>
    <row r="10" spans="2:2" ht="30" customHeight="1" x14ac:dyDescent="0.4">
      <c r="B10" s="3" t="s">
        <v>7</v>
      </c>
    </row>
    <row r="11" spans="2:2" ht="30" customHeight="1" x14ac:dyDescent="0.4">
      <c r="B11" s="3" t="s">
        <v>8</v>
      </c>
    </row>
    <row r="12" spans="2:2" ht="30" customHeight="1" x14ac:dyDescent="0.4">
      <c r="B12" s="3" t="s">
        <v>9</v>
      </c>
    </row>
    <row r="13" spans="2:2" ht="30" customHeight="1" x14ac:dyDescent="0.4">
      <c r="B13" s="3" t="s">
        <v>10</v>
      </c>
    </row>
    <row r="14" spans="2:2" ht="30" customHeight="1" x14ac:dyDescent="0.4">
      <c r="B14" s="3" t="s">
        <v>11</v>
      </c>
    </row>
    <row r="15" spans="2:2" ht="30" customHeight="1" x14ac:dyDescent="0.4">
      <c r="B15" s="3" t="s">
        <v>12</v>
      </c>
    </row>
    <row r="16" spans="2:2" ht="30" customHeight="1" x14ac:dyDescent="0.4">
      <c r="B16" s="3" t="s">
        <v>13</v>
      </c>
    </row>
    <row r="17" spans="2:2" ht="30" customHeight="1" x14ac:dyDescent="0.4">
      <c r="B17" s="3" t="s">
        <v>14</v>
      </c>
    </row>
    <row r="18" spans="2:2" ht="30" customHeight="1" x14ac:dyDescent="0.4">
      <c r="B18" s="3" t="s">
        <v>15</v>
      </c>
    </row>
    <row r="19" spans="2:2" ht="30" customHeight="1" x14ac:dyDescent="0.4">
      <c r="B19" s="3" t="s">
        <v>16</v>
      </c>
    </row>
    <row r="20" spans="2:2" ht="30" customHeight="1" x14ac:dyDescent="0.4">
      <c r="B20" s="3" t="s">
        <v>17</v>
      </c>
    </row>
    <row r="21" spans="2:2" ht="30" customHeight="1" x14ac:dyDescent="0.4">
      <c r="B21" s="3" t="s">
        <v>18</v>
      </c>
    </row>
    <row r="22" spans="2:2" ht="30" customHeight="1" x14ac:dyDescent="0.4">
      <c r="B22" s="3" t="s">
        <v>19</v>
      </c>
    </row>
    <row r="23" spans="2:2" ht="30" customHeight="1" x14ac:dyDescent="0.4">
      <c r="B23" s="3" t="s">
        <v>20</v>
      </c>
    </row>
    <row r="24" spans="2:2" ht="30" customHeight="1" x14ac:dyDescent="0.4">
      <c r="B24" s="3" t="s">
        <v>21</v>
      </c>
    </row>
    <row r="25" spans="2:2" ht="30" customHeight="1" x14ac:dyDescent="0.4">
      <c r="B25" s="3" t="s">
        <v>22</v>
      </c>
    </row>
    <row r="26" spans="2:2" ht="30" customHeight="1" x14ac:dyDescent="0.4">
      <c r="B26" s="3" t="s">
        <v>23</v>
      </c>
    </row>
    <row r="27" spans="2:2" ht="30" customHeight="1" x14ac:dyDescent="0.4">
      <c r="B27" s="3" t="s">
        <v>24</v>
      </c>
    </row>
    <row r="28" spans="2:2" ht="30" customHeight="1" x14ac:dyDescent="0.4">
      <c r="B28" s="3" t="s">
        <v>25</v>
      </c>
    </row>
    <row r="29" spans="2:2" ht="30" customHeight="1" x14ac:dyDescent="0.4">
      <c r="B29" s="3" t="s">
        <v>26</v>
      </c>
    </row>
    <row r="30" spans="2:2" ht="30" customHeight="1" x14ac:dyDescent="0.4">
      <c r="B30" s="3" t="s">
        <v>27</v>
      </c>
    </row>
    <row r="31" spans="2:2" ht="30" customHeight="1" x14ac:dyDescent="0.4">
      <c r="B31" s="3" t="s">
        <v>28</v>
      </c>
    </row>
    <row r="32" spans="2:2" ht="30" customHeight="1" x14ac:dyDescent="0.4">
      <c r="B32" s="3" t="s">
        <v>29</v>
      </c>
    </row>
    <row r="33" spans="2:2" ht="30" customHeight="1" x14ac:dyDescent="0.4">
      <c r="B33" s="3" t="s">
        <v>30</v>
      </c>
    </row>
    <row r="34" spans="2:2" ht="30" customHeight="1" x14ac:dyDescent="0.4">
      <c r="B34" s="3" t="s">
        <v>31</v>
      </c>
    </row>
    <row r="35" spans="2:2" ht="30" customHeight="1" x14ac:dyDescent="0.4">
      <c r="B35" s="3" t="s">
        <v>32</v>
      </c>
    </row>
    <row r="36" spans="2:2" ht="30" customHeight="1" x14ac:dyDescent="0.4">
      <c r="B36" s="3" t="s">
        <v>33</v>
      </c>
    </row>
    <row r="37" spans="2:2" ht="30" customHeight="1" x14ac:dyDescent="0.4">
      <c r="B37" s="3" t="s">
        <v>34</v>
      </c>
    </row>
    <row r="38" spans="2:2" ht="30" customHeight="1" x14ac:dyDescent="0.4">
      <c r="B38" s="3" t="s">
        <v>35</v>
      </c>
    </row>
    <row r="39" spans="2:2" ht="30" customHeight="1" x14ac:dyDescent="0.4">
      <c r="B39" s="3" t="s">
        <v>36</v>
      </c>
    </row>
    <row r="40" spans="2:2" ht="30" customHeight="1" x14ac:dyDescent="0.4">
      <c r="B40" s="3" t="s">
        <v>37</v>
      </c>
    </row>
    <row r="41" spans="2:2" ht="30" customHeight="1" x14ac:dyDescent="0.4">
      <c r="B41" s="3" t="s">
        <v>38</v>
      </c>
    </row>
    <row r="42" spans="2:2" ht="30" customHeight="1" x14ac:dyDescent="0.4">
      <c r="B42" s="3" t="s">
        <v>39</v>
      </c>
    </row>
    <row r="43" spans="2:2" ht="30" customHeight="1" x14ac:dyDescent="0.4">
      <c r="B43" s="3" t="s">
        <v>40</v>
      </c>
    </row>
    <row r="44" spans="2:2" ht="30" customHeight="1" x14ac:dyDescent="0.4">
      <c r="B44" s="3" t="s">
        <v>41</v>
      </c>
    </row>
    <row r="45" spans="2:2" ht="30" customHeight="1" x14ac:dyDescent="0.4">
      <c r="B45" s="3" t="s">
        <v>42</v>
      </c>
    </row>
    <row r="46" spans="2:2" ht="30" customHeight="1" x14ac:dyDescent="0.4">
      <c r="B46" s="3" t="s">
        <v>43</v>
      </c>
    </row>
    <row r="47" spans="2:2" ht="30" customHeight="1" x14ac:dyDescent="0.4">
      <c r="B47" s="3" t="s">
        <v>44</v>
      </c>
    </row>
    <row r="48" spans="2:2" ht="30" customHeight="1" x14ac:dyDescent="0.4">
      <c r="B48" s="3" t="s">
        <v>45</v>
      </c>
    </row>
    <row r="49" spans="2:2" ht="30" customHeight="1" x14ac:dyDescent="0.4">
      <c r="B49" s="3" t="s">
        <v>46</v>
      </c>
    </row>
    <row r="50" spans="2:2" ht="30" customHeight="1" x14ac:dyDescent="0.4">
      <c r="B50" s="3" t="s">
        <v>47</v>
      </c>
    </row>
    <row r="51" spans="2:2" ht="30" customHeight="1" x14ac:dyDescent="0.4">
      <c r="B51" s="3" t="s">
        <v>48</v>
      </c>
    </row>
    <row r="52" spans="2:2" ht="30" customHeight="1" x14ac:dyDescent="0.4">
      <c r="B52" s="3" t="s">
        <v>49</v>
      </c>
    </row>
    <row r="53" spans="2:2" ht="30" customHeight="1" x14ac:dyDescent="0.4">
      <c r="B53" s="3" t="s">
        <v>50</v>
      </c>
    </row>
    <row r="54" spans="2:2" ht="30" customHeight="1" x14ac:dyDescent="0.4">
      <c r="B54" s="3" t="s">
        <v>51</v>
      </c>
    </row>
    <row r="55" spans="2:2" ht="30" customHeight="1" x14ac:dyDescent="0.4">
      <c r="B55" s="3" t="s">
        <v>52</v>
      </c>
    </row>
    <row r="56" spans="2:2" ht="30" customHeight="1" x14ac:dyDescent="0.4">
      <c r="B56" s="3" t="s">
        <v>53</v>
      </c>
    </row>
    <row r="57" spans="2:2" ht="30" customHeight="1" x14ac:dyDescent="0.4">
      <c r="B57" s="3" t="s">
        <v>54</v>
      </c>
    </row>
    <row r="58" spans="2:2" ht="30" customHeight="1" x14ac:dyDescent="0.4">
      <c r="B58" s="3" t="s">
        <v>55</v>
      </c>
    </row>
    <row r="59" spans="2:2" ht="30" customHeight="1" x14ac:dyDescent="0.4">
      <c r="B59" s="3" t="s">
        <v>56</v>
      </c>
    </row>
    <row r="60" spans="2:2" ht="30" customHeight="1" x14ac:dyDescent="0.4">
      <c r="B60" s="3" t="s">
        <v>57</v>
      </c>
    </row>
    <row r="61" spans="2:2" ht="30" customHeight="1" x14ac:dyDescent="0.4">
      <c r="B61" s="3" t="s">
        <v>58</v>
      </c>
    </row>
    <row r="62" spans="2:2" ht="30" customHeight="1" x14ac:dyDescent="0.4">
      <c r="B62" s="3" t="s">
        <v>59</v>
      </c>
    </row>
    <row r="63" spans="2:2" ht="30" customHeight="1" x14ac:dyDescent="0.4">
      <c r="B63" s="3" t="s">
        <v>60</v>
      </c>
    </row>
    <row r="64" spans="2:2" ht="30" customHeight="1" x14ac:dyDescent="0.4">
      <c r="B64" s="3" t="s">
        <v>61</v>
      </c>
    </row>
    <row r="65" spans="2:2" ht="30" customHeight="1" x14ac:dyDescent="0.4">
      <c r="B65" s="3" t="s">
        <v>62</v>
      </c>
    </row>
    <row r="66" spans="2:2" ht="30" customHeight="1" x14ac:dyDescent="0.4">
      <c r="B66" s="3" t="s">
        <v>63</v>
      </c>
    </row>
    <row r="67" spans="2:2" ht="30" customHeight="1" x14ac:dyDescent="0.4">
      <c r="B67" s="3" t="s">
        <v>64</v>
      </c>
    </row>
    <row r="68" spans="2:2" ht="30" customHeight="1" x14ac:dyDescent="0.4">
      <c r="B68" s="3" t="s">
        <v>65</v>
      </c>
    </row>
    <row r="69" spans="2:2" ht="30" customHeight="1" x14ac:dyDescent="0.4">
      <c r="B69" s="3" t="s">
        <v>66</v>
      </c>
    </row>
    <row r="70" spans="2:2" ht="30" customHeight="1" x14ac:dyDescent="0.4">
      <c r="B70" s="3" t="s">
        <v>67</v>
      </c>
    </row>
    <row r="71" spans="2:2" ht="30" customHeight="1" x14ac:dyDescent="0.4">
      <c r="B71" s="3" t="s">
        <v>68</v>
      </c>
    </row>
    <row r="72" spans="2:2" ht="30" customHeight="1" x14ac:dyDescent="0.4">
      <c r="B72" s="3" t="s">
        <v>69</v>
      </c>
    </row>
    <row r="73" spans="2:2" ht="30" customHeight="1" x14ac:dyDescent="0.4">
      <c r="B73" s="3" t="s">
        <v>70</v>
      </c>
    </row>
    <row r="74" spans="2:2" ht="30" customHeight="1" x14ac:dyDescent="0.4">
      <c r="B74" s="3" t="s">
        <v>71</v>
      </c>
    </row>
    <row r="75" spans="2:2" ht="30" customHeight="1" x14ac:dyDescent="0.4">
      <c r="B75" s="3" t="s">
        <v>72</v>
      </c>
    </row>
    <row r="76" spans="2:2" ht="30" customHeight="1" x14ac:dyDescent="0.4">
      <c r="B76" s="3" t="s">
        <v>73</v>
      </c>
    </row>
    <row r="77" spans="2:2" ht="30" customHeight="1" x14ac:dyDescent="0.4">
      <c r="B77" s="3" t="s">
        <v>74</v>
      </c>
    </row>
    <row r="78" spans="2:2" ht="30" customHeight="1" x14ac:dyDescent="0.4">
      <c r="B78" s="3" t="s">
        <v>75</v>
      </c>
    </row>
    <row r="79" spans="2:2" ht="30" customHeight="1" x14ac:dyDescent="0.4">
      <c r="B79" s="3" t="s">
        <v>76</v>
      </c>
    </row>
    <row r="80" spans="2:2" ht="30" customHeight="1" x14ac:dyDescent="0.4">
      <c r="B80" s="3" t="s">
        <v>77</v>
      </c>
    </row>
    <row r="81" spans="2:2" ht="30" customHeight="1" x14ac:dyDescent="0.4">
      <c r="B81" s="3" t="s">
        <v>78</v>
      </c>
    </row>
    <row r="82" spans="2:2" ht="30" customHeight="1" x14ac:dyDescent="0.4">
      <c r="B82" s="3" t="s">
        <v>79</v>
      </c>
    </row>
    <row r="83" spans="2:2" ht="30" customHeight="1" x14ac:dyDescent="0.4">
      <c r="B83" s="3" t="s">
        <v>80</v>
      </c>
    </row>
    <row r="84" spans="2:2" ht="30" customHeight="1" x14ac:dyDescent="0.4">
      <c r="B84" s="3" t="s">
        <v>81</v>
      </c>
    </row>
    <row r="85" spans="2:2" ht="30" customHeight="1" x14ac:dyDescent="0.4">
      <c r="B85" s="3" t="s">
        <v>82</v>
      </c>
    </row>
    <row r="86" spans="2:2" ht="30" customHeight="1" x14ac:dyDescent="0.4">
      <c r="B86" s="3" t="s">
        <v>83</v>
      </c>
    </row>
    <row r="87" spans="2:2" ht="30" customHeight="1" x14ac:dyDescent="0.4">
      <c r="B87" s="3" t="s">
        <v>84</v>
      </c>
    </row>
    <row r="88" spans="2:2" ht="30" customHeight="1" x14ac:dyDescent="0.4">
      <c r="B88" s="3" t="s">
        <v>85</v>
      </c>
    </row>
    <row r="89" spans="2:2" ht="30" customHeight="1" x14ac:dyDescent="0.4">
      <c r="B89" s="3" t="s">
        <v>86</v>
      </c>
    </row>
    <row r="90" spans="2:2" ht="30" customHeight="1" x14ac:dyDescent="0.4">
      <c r="B90" s="3" t="s">
        <v>87</v>
      </c>
    </row>
    <row r="91" spans="2:2" ht="30" customHeight="1" x14ac:dyDescent="0.4">
      <c r="B91" s="3" t="s">
        <v>88</v>
      </c>
    </row>
    <row r="92" spans="2:2" ht="30" customHeight="1" x14ac:dyDescent="0.4">
      <c r="B92" s="3" t="s">
        <v>89</v>
      </c>
    </row>
    <row r="93" spans="2:2" ht="30" customHeight="1" x14ac:dyDescent="0.4">
      <c r="B93" s="3" t="s">
        <v>90</v>
      </c>
    </row>
    <row r="94" spans="2:2" ht="30" customHeight="1" x14ac:dyDescent="0.4">
      <c r="B94" s="3" t="s">
        <v>91</v>
      </c>
    </row>
    <row r="95" spans="2:2" ht="30" customHeight="1" x14ac:dyDescent="0.4">
      <c r="B95" s="3" t="s">
        <v>92</v>
      </c>
    </row>
    <row r="96" spans="2:2" ht="30" customHeight="1" x14ac:dyDescent="0.4">
      <c r="B96" s="3" t="s">
        <v>93</v>
      </c>
    </row>
    <row r="97" spans="2:2" ht="30" customHeight="1" x14ac:dyDescent="0.4">
      <c r="B97" s="3" t="s">
        <v>94</v>
      </c>
    </row>
    <row r="98" spans="2:2" ht="30" customHeight="1" x14ac:dyDescent="0.4">
      <c r="B98" s="3" t="s">
        <v>95</v>
      </c>
    </row>
    <row r="99" spans="2:2" ht="30" customHeight="1" x14ac:dyDescent="0.4">
      <c r="B99" s="3" t="s">
        <v>96</v>
      </c>
    </row>
    <row r="100" spans="2:2" ht="30" customHeight="1" x14ac:dyDescent="0.4">
      <c r="B100" s="3" t="s">
        <v>97</v>
      </c>
    </row>
    <row r="101" spans="2:2" ht="30" customHeight="1" x14ac:dyDescent="0.4">
      <c r="B101" s="3" t="s">
        <v>98</v>
      </c>
    </row>
    <row r="102" spans="2:2" ht="30" customHeight="1" x14ac:dyDescent="0.4">
      <c r="B102" s="3" t="s">
        <v>99</v>
      </c>
    </row>
    <row r="103" spans="2:2" ht="30" customHeight="1" x14ac:dyDescent="0.4">
      <c r="B103" s="3" t="s">
        <v>100</v>
      </c>
    </row>
    <row r="104" spans="2:2" ht="30" customHeight="1" x14ac:dyDescent="0.4">
      <c r="B104" s="3" t="s">
        <v>101</v>
      </c>
    </row>
    <row r="105" spans="2:2" ht="30" customHeight="1" x14ac:dyDescent="0.4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2024-08-06T14:49:46Z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