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Bảng nhập liệu chỉ số công tơ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5" i="1"/>
  <c r="G6" i="1"/>
  <c r="G7" i="1"/>
  <c r="G8" i="1"/>
  <c r="G9" i="1"/>
  <c r="G10" i="1"/>
  <c r="G11" i="1"/>
  <c r="G12" i="1"/>
  <c r="G13" i="1"/>
  <c r="G14" i="1"/>
  <c r="G15" i="1"/>
  <c r="G16" i="1"/>
  <c r="G5" i="1"/>
</calcChain>
</file>

<file path=xl/sharedStrings.xml><?xml version="1.0" encoding="utf-8"?>
<sst xmlns="http://schemas.openxmlformats.org/spreadsheetml/2006/main" count="71" uniqueCount="38">
  <si>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</si>
  <si>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</si>
  <si>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</si>
  <si>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</si>
  <si>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</si>
  <si>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</si>
  <si>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</si>
  <si>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</si>
  <si>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</si>
  <si>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</si>
  <si>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</si>
  <si>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CTĐ-29-CT0032-01CH</t>
  </si>
  <si>
    <t>CT0032</t>
  </si>
  <si>
    <t>29-CT0032-01CH</t>
  </si>
  <si>
    <t>Công tơ điện</t>
  </si>
  <si>
    <t>07-2024</t>
  </si>
  <si>
    <t>CTĐ-29-CT0032-0201</t>
  </si>
  <si>
    <t>29-CT0032-0201</t>
  </si>
  <si>
    <t>CTĐ-29-CT0032-0202</t>
  </si>
  <si>
    <t>29-CT0032-0202</t>
  </si>
  <si>
    <t>CTĐ-29-CT0032-0301</t>
  </si>
  <si>
    <t>29-CT0032-0301</t>
  </si>
  <si>
    <t>CTĐ-29-CT0032-0302</t>
  </si>
  <si>
    <t>29-CT0032-0302</t>
  </si>
  <si>
    <t>CTĐ-29-CT0032-0401</t>
  </si>
  <si>
    <t>29-CT0032-0401</t>
  </si>
  <si>
    <t>CTĐ-29-CT0032-0402</t>
  </si>
  <si>
    <t>29-CT0032-0402</t>
  </si>
  <si>
    <t>CTĐ-29-CT0032-0501</t>
  </si>
  <si>
    <t>29-CT0032-0501</t>
  </si>
  <si>
    <t>CTĐ-29-CT0032-0502</t>
  </si>
  <si>
    <t>29-CT0032-0502</t>
  </si>
  <si>
    <t>CTĐ-29-CT0032-0601</t>
  </si>
  <si>
    <t>29-CT0032-0601</t>
  </si>
  <si>
    <t>CTĐ-29-CT0032-0602</t>
  </si>
  <si>
    <t>29-CT0032-0602</t>
  </si>
  <si>
    <t>CTĐ-29-CT0032-0701</t>
  </si>
  <si>
    <t>29-CT0032-0701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</si>
</sst>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5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TINGTONG%202023\03.%20HOA%20DON\Th&#225;ng%2007.2024\IP%20huong%20ip%20T07.2024-KIM%20GI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m Giang"/>
      <sheetName val="SL người 23.4"/>
      <sheetName val="KEY"/>
      <sheetName val="NGƯỜI"/>
      <sheetName val="ĐIỆN"/>
      <sheetName val="NƯỚC"/>
      <sheetName val="ct32"/>
      <sheetName val="TT52"/>
      <sheetName val="ct61"/>
      <sheetName val="TT65"/>
      <sheetName val="ct71"/>
      <sheetName val="ct78"/>
      <sheetName val="ct99"/>
      <sheetName val="ct100"/>
      <sheetName val="135"/>
      <sheetName val="136"/>
      <sheetName val="148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29-CT0032-0201</v>
          </cell>
          <cell r="C2">
            <v>312</v>
          </cell>
          <cell r="D2">
            <v>397</v>
          </cell>
        </row>
        <row r="3">
          <cell r="B3" t="str">
            <v>29-CT0032-0202</v>
          </cell>
          <cell r="C3">
            <v>5550</v>
          </cell>
          <cell r="D3">
            <v>5848</v>
          </cell>
        </row>
        <row r="4">
          <cell r="B4" t="str">
            <v>29-CT0032-0301</v>
          </cell>
          <cell r="C4">
            <v>5525</v>
          </cell>
          <cell r="D4">
            <v>6644</v>
          </cell>
        </row>
        <row r="5">
          <cell r="B5" t="str">
            <v>29-CT0032-0302</v>
          </cell>
          <cell r="C5">
            <v>4868</v>
          </cell>
          <cell r="D5">
            <v>4919</v>
          </cell>
        </row>
        <row r="6">
          <cell r="B6" t="str">
            <v>29-CT0032-0401</v>
          </cell>
          <cell r="C6">
            <v>805</v>
          </cell>
          <cell r="D6">
            <v>1204</v>
          </cell>
        </row>
        <row r="7">
          <cell r="B7" t="str">
            <v>29-CT0032-0402</v>
          </cell>
          <cell r="C7">
            <v>11107</v>
          </cell>
          <cell r="D7">
            <v>11140</v>
          </cell>
        </row>
        <row r="8">
          <cell r="B8" t="str">
            <v>29-CT0032-0501</v>
          </cell>
          <cell r="C8">
            <v>3954</v>
          </cell>
          <cell r="D8">
            <v>3969</v>
          </cell>
        </row>
        <row r="9">
          <cell r="B9" t="str">
            <v>29-CT0032-0502</v>
          </cell>
          <cell r="C9">
            <v>707</v>
          </cell>
          <cell r="D9">
            <v>986</v>
          </cell>
        </row>
        <row r="10">
          <cell r="B10" t="str">
            <v>29-CT0032-0601</v>
          </cell>
          <cell r="C10">
            <v>1854</v>
          </cell>
          <cell r="D10">
            <v>1998</v>
          </cell>
        </row>
        <row r="11">
          <cell r="B11" t="str">
            <v>29-CT0032-0602</v>
          </cell>
          <cell r="C11">
            <v>6811</v>
          </cell>
          <cell r="D11">
            <v>7050</v>
          </cell>
        </row>
        <row r="12">
          <cell r="B12" t="str">
            <v>29-CT0032-01CH</v>
          </cell>
          <cell r="C12">
            <v>1315</v>
          </cell>
          <cell r="D12">
            <v>1315</v>
          </cell>
        </row>
        <row r="13">
          <cell r="B13" t="str">
            <v>29-CT0032-0701</v>
          </cell>
          <cell r="C13">
            <v>3203</v>
          </cell>
          <cell r="D13">
            <v>3219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tabSelected="1" zoomScaleNormal="100" workbookViewId="0">
      <selection activeCell="F5" sqref="F5:F16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5140</v>
      </c>
      <c r="B5" s="2" t="s">
        <v>11</v>
      </c>
      <c r="C5" s="2" t="s">
        <v>12</v>
      </c>
      <c r="D5" s="2" t="s">
        <v>13</v>
      </c>
      <c r="E5" s="2" t="s">
        <v>14</v>
      </c>
      <c r="F5" s="2">
        <f>VLOOKUP(D5,[1]ct32!$B$2:$C$13,2,0)</f>
        <v>1315</v>
      </c>
      <c r="G5" s="2">
        <f>VLOOKUP(D5,[1]ct32!$B$2:$D$13,3,0)</f>
        <v>1315</v>
      </c>
      <c r="H5" s="3">
        <v>45473.708333330003</v>
      </c>
      <c r="I5" s="2" t="s">
        <v>15</v>
      </c>
    </row>
    <row r="6" spans="1:9" ht="30" customHeight="1" x14ac:dyDescent="0.25">
      <c r="A6" s="2">
        <v>2749</v>
      </c>
      <c r="B6" s="2" t="s">
        <v>16</v>
      </c>
      <c r="C6" s="2" t="s">
        <v>12</v>
      </c>
      <c r="D6" s="2" t="s">
        <v>17</v>
      </c>
      <c r="E6" s="2" t="s">
        <v>14</v>
      </c>
      <c r="F6" s="2">
        <f>VLOOKUP(D6,[1]ct32!$B$2:$C$13,2,0)</f>
        <v>312</v>
      </c>
      <c r="G6" s="2">
        <f>VLOOKUP(D6,[1]ct32!$B$2:$D$13,3,0)</f>
        <v>397</v>
      </c>
      <c r="H6" s="3">
        <v>45473.708333330003</v>
      </c>
      <c r="I6" s="2" t="s">
        <v>15</v>
      </c>
    </row>
    <row r="7" spans="1:9" ht="30" customHeight="1" x14ac:dyDescent="0.25">
      <c r="A7" s="2">
        <v>2751</v>
      </c>
      <c r="B7" s="2" t="s">
        <v>18</v>
      </c>
      <c r="C7" s="2" t="s">
        <v>12</v>
      </c>
      <c r="D7" s="2" t="s">
        <v>19</v>
      </c>
      <c r="E7" s="2" t="s">
        <v>14</v>
      </c>
      <c r="F7" s="2">
        <f>VLOOKUP(D7,[1]ct32!$B$2:$C$13,2,0)</f>
        <v>5550</v>
      </c>
      <c r="G7" s="2">
        <f>VLOOKUP(D7,[1]ct32!$B$2:$D$13,3,0)</f>
        <v>5848</v>
      </c>
      <c r="H7" s="3">
        <v>45473.708333330003</v>
      </c>
      <c r="I7" s="2" t="s">
        <v>15</v>
      </c>
    </row>
    <row r="8" spans="1:9" ht="30" customHeight="1" x14ac:dyDescent="0.25">
      <c r="A8" s="2">
        <v>2753</v>
      </c>
      <c r="B8" s="2" t="s">
        <v>20</v>
      </c>
      <c r="C8" s="2" t="s">
        <v>12</v>
      </c>
      <c r="D8" s="2" t="s">
        <v>21</v>
      </c>
      <c r="E8" s="2" t="s">
        <v>14</v>
      </c>
      <c r="F8" s="2">
        <f>VLOOKUP(D8,[1]ct32!$B$2:$C$13,2,0)</f>
        <v>5525</v>
      </c>
      <c r="G8" s="2">
        <f>VLOOKUP(D8,[1]ct32!$B$2:$D$13,3,0)</f>
        <v>6644</v>
      </c>
      <c r="H8" s="3">
        <v>45473.708333330003</v>
      </c>
      <c r="I8" s="2" t="s">
        <v>15</v>
      </c>
    </row>
    <row r="9" spans="1:9" ht="30" customHeight="1" x14ac:dyDescent="0.25">
      <c r="A9" s="2">
        <v>2755</v>
      </c>
      <c r="B9" s="2" t="s">
        <v>22</v>
      </c>
      <c r="C9" s="2" t="s">
        <v>12</v>
      </c>
      <c r="D9" s="2" t="s">
        <v>23</v>
      </c>
      <c r="E9" s="2" t="s">
        <v>14</v>
      </c>
      <c r="F9" s="2">
        <f>VLOOKUP(D9,[1]ct32!$B$2:$C$13,2,0)</f>
        <v>4868</v>
      </c>
      <c r="G9" s="2">
        <f>VLOOKUP(D9,[1]ct32!$B$2:$D$13,3,0)</f>
        <v>4919</v>
      </c>
      <c r="H9" s="3">
        <v>45473.708333330003</v>
      </c>
      <c r="I9" s="2" t="s">
        <v>15</v>
      </c>
    </row>
    <row r="10" spans="1:9" ht="30" customHeight="1" x14ac:dyDescent="0.25">
      <c r="A10" s="2">
        <v>2757</v>
      </c>
      <c r="B10" s="2" t="s">
        <v>24</v>
      </c>
      <c r="C10" s="2" t="s">
        <v>12</v>
      </c>
      <c r="D10" s="2" t="s">
        <v>25</v>
      </c>
      <c r="E10" s="2" t="s">
        <v>14</v>
      </c>
      <c r="F10" s="2">
        <f>VLOOKUP(D10,[1]ct32!$B$2:$C$13,2,0)</f>
        <v>805</v>
      </c>
      <c r="G10" s="2">
        <f>VLOOKUP(D10,[1]ct32!$B$2:$D$13,3,0)</f>
        <v>1204</v>
      </c>
      <c r="H10" s="3">
        <v>45473.708333330003</v>
      </c>
      <c r="I10" s="2" t="s">
        <v>15</v>
      </c>
    </row>
    <row r="11" spans="1:9" ht="30" customHeight="1" x14ac:dyDescent="0.25">
      <c r="A11" s="2">
        <v>2759</v>
      </c>
      <c r="B11" s="2" t="s">
        <v>26</v>
      </c>
      <c r="C11" s="2" t="s">
        <v>12</v>
      </c>
      <c r="D11" s="2" t="s">
        <v>27</v>
      </c>
      <c r="E11" s="2" t="s">
        <v>14</v>
      </c>
      <c r="F11" s="2">
        <f>VLOOKUP(D11,[1]ct32!$B$2:$C$13,2,0)</f>
        <v>11107</v>
      </c>
      <c r="G11" s="2">
        <f>VLOOKUP(D11,[1]ct32!$B$2:$D$13,3,0)</f>
        <v>11140</v>
      </c>
      <c r="H11" s="3">
        <v>45473.708333330003</v>
      </c>
      <c r="I11" s="2" t="s">
        <v>15</v>
      </c>
    </row>
    <row r="12" spans="1:9" ht="30" customHeight="1" x14ac:dyDescent="0.25">
      <c r="A12" s="2">
        <v>2761</v>
      </c>
      <c r="B12" s="2" t="s">
        <v>28</v>
      </c>
      <c r="C12" s="2" t="s">
        <v>12</v>
      </c>
      <c r="D12" s="2" t="s">
        <v>29</v>
      </c>
      <c r="E12" s="2" t="s">
        <v>14</v>
      </c>
      <c r="F12" s="2">
        <f>VLOOKUP(D12,[1]ct32!$B$2:$C$13,2,0)</f>
        <v>3954</v>
      </c>
      <c r="G12" s="2">
        <f>VLOOKUP(D12,[1]ct32!$B$2:$D$13,3,0)</f>
        <v>3969</v>
      </c>
      <c r="H12" s="3">
        <v>45473.708333330003</v>
      </c>
      <c r="I12" s="2" t="s">
        <v>15</v>
      </c>
    </row>
    <row r="13" spans="1:9" ht="30" customHeight="1" x14ac:dyDescent="0.25">
      <c r="A13" s="2">
        <v>2763</v>
      </c>
      <c r="B13" s="2" t="s">
        <v>30</v>
      </c>
      <c r="C13" s="2" t="s">
        <v>12</v>
      </c>
      <c r="D13" s="2" t="s">
        <v>31</v>
      </c>
      <c r="E13" s="2" t="s">
        <v>14</v>
      </c>
      <c r="F13" s="2">
        <f>VLOOKUP(D13,[1]ct32!$B$2:$C$13,2,0)</f>
        <v>707</v>
      </c>
      <c r="G13" s="2">
        <f>VLOOKUP(D13,[1]ct32!$B$2:$D$13,3,0)</f>
        <v>986</v>
      </c>
      <c r="H13" s="3">
        <v>45473.708333330003</v>
      </c>
      <c r="I13" s="2" t="s">
        <v>15</v>
      </c>
    </row>
    <row r="14" spans="1:9" ht="30" customHeight="1" x14ac:dyDescent="0.25">
      <c r="A14" s="2">
        <v>2765</v>
      </c>
      <c r="B14" s="2" t="s">
        <v>32</v>
      </c>
      <c r="C14" s="2" t="s">
        <v>12</v>
      </c>
      <c r="D14" s="2" t="s">
        <v>33</v>
      </c>
      <c r="E14" s="2" t="s">
        <v>14</v>
      </c>
      <c r="F14" s="2">
        <f>VLOOKUP(D14,[1]ct32!$B$2:$C$13,2,0)</f>
        <v>1854</v>
      </c>
      <c r="G14" s="2">
        <f>VLOOKUP(D14,[1]ct32!$B$2:$D$13,3,0)</f>
        <v>1998</v>
      </c>
      <c r="H14" s="3">
        <v>45473.708333330003</v>
      </c>
      <c r="I14" s="2" t="s">
        <v>15</v>
      </c>
    </row>
    <row r="15" spans="1:9" ht="30" customHeight="1" x14ac:dyDescent="0.25">
      <c r="A15" s="2">
        <v>2767</v>
      </c>
      <c r="B15" s="2" t="s">
        <v>34</v>
      </c>
      <c r="C15" s="2" t="s">
        <v>12</v>
      </c>
      <c r="D15" s="2" t="s">
        <v>35</v>
      </c>
      <c r="E15" s="2" t="s">
        <v>14</v>
      </c>
      <c r="F15" s="2">
        <f>VLOOKUP(D15,[1]ct32!$B$2:$C$13,2,0)</f>
        <v>6811</v>
      </c>
      <c r="G15" s="2">
        <f>VLOOKUP(D15,[1]ct32!$B$2:$D$13,3,0)</f>
        <v>7050</v>
      </c>
      <c r="H15" s="3">
        <v>45473.708333330003</v>
      </c>
      <c r="I15" s="2" t="s">
        <v>15</v>
      </c>
    </row>
    <row r="16" spans="1:9" ht="30" customHeight="1" x14ac:dyDescent="0.25">
      <c r="A16" s="2">
        <v>5142</v>
      </c>
      <c r="B16" s="2" t="s">
        <v>36</v>
      </c>
      <c r="C16" s="2" t="s">
        <v>12</v>
      </c>
      <c r="D16" s="2" t="s">
        <v>37</v>
      </c>
      <c r="E16" s="2" t="s">
        <v>14</v>
      </c>
      <c r="F16" s="2">
        <f>VLOOKUP(D16,[1]ct32!$B$2:$C$13,2,0)</f>
        <v>3203</v>
      </c>
      <c r="G16" s="2">
        <f>VLOOKUP(D16,[1]ct32!$B$2:$D$13,3,0)</f>
        <v>3219</v>
      </c>
      <c r="H16" s="3">
        <v>45473.708333330003</v>
      </c>
      <c r="I16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chỉ số công tơ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2024-06-28T07:28:05Z</dcterms:created>
  <dcterms:modified xsi:type="dcterms:W3CDTF">2024-06-28T07:35:36Z</dcterms:modified>
</cp:coreProperties>
</file>