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3A4A3FD-63E8-49D0-85A4-CD049D94FDAF}" xr6:coauthVersionLast="47" xr6:coauthVersionMax="47" xr10:uidLastSave="{00000000-0000-0000-0000-000000000000}"/>
  <bookViews>
    <workbookView xWindow="-110" yWindow="-110" windowWidth="19420" windowHeight="10300" activeTab="6" xr2:uid="{00000000-000D-0000-FFFF-FFFF00000000}"/>
  </bookViews>
  <sheets>
    <sheet name="THCS LQĐ" sheetId="1" r:id="rId1"/>
    <sheet name="THCS Yên Chính" sheetId="2" r:id="rId2"/>
    <sheet name="THPT MỸ THO" sheetId="3" r:id="rId3"/>
    <sheet name="TH Yên Chính" sheetId="4" r:id="rId4"/>
    <sheet name="TH Yên Bình" sheetId="5" r:id="rId5"/>
    <sheet name="Thống kê1" sheetId="6" state="hidden" r:id="rId6"/>
    <sheet name="Thống kê2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7" l="1"/>
  <c r="E10" i="7" l="1"/>
  <c r="E3" i="7"/>
  <c r="E8" i="7" s="1"/>
  <c r="C11" i="6"/>
  <c r="E16" i="1"/>
  <c r="E15" i="2"/>
  <c r="E14" i="3"/>
</calcChain>
</file>

<file path=xl/sharedStrings.xml><?xml version="1.0" encoding="utf-8"?>
<sst xmlns="http://schemas.openxmlformats.org/spreadsheetml/2006/main" count="208" uniqueCount="158">
  <si>
    <t>STT</t>
  </si>
  <si>
    <t>Họ tên</t>
  </si>
  <si>
    <t xml:space="preserve">Lớp </t>
  </si>
  <si>
    <t>Ninh Khắc Khôi</t>
  </si>
  <si>
    <t>9A4</t>
  </si>
  <si>
    <t xml:space="preserve"> bố mất, mẹ nuôi 3 con ăn học hoàn cảnh khó khăn</t>
  </si>
  <si>
    <t>Dương Đại Quang</t>
  </si>
  <si>
    <t>8A5</t>
  </si>
  <si>
    <t>9A3</t>
  </si>
  <si>
    <t>Trần Thị Thuý Dịu</t>
  </si>
  <si>
    <t>Nguyễn Thu Anh</t>
  </si>
  <si>
    <t>Bạch Cảnh Kỳ</t>
  </si>
  <si>
    <t>8A2</t>
  </si>
  <si>
    <t>Bùi Yến Nhi</t>
  </si>
  <si>
    <t>Phạm Hồng Châu Anh</t>
  </si>
  <si>
    <t>8A3</t>
  </si>
  <si>
    <t>Nguyễn Thùy Linh</t>
  </si>
  <si>
    <t>Mẹ mới mất do ung thư, bố làm mộc công việc không ổn định  nuôi 4 con ăn học</t>
  </si>
  <si>
    <t>7A3</t>
  </si>
  <si>
    <t>Dương Thị Hải Anh</t>
  </si>
  <si>
    <t>7A1</t>
  </si>
  <si>
    <t>Bố mất, mẹ làm ruộng nuôi 2 con ăn học hoàn cảnh khó khăn</t>
  </si>
  <si>
    <t xml:space="preserve">Bố mẹ ly hôn, hiện em sống cùng gia đình cô ruột </t>
  </si>
  <si>
    <t>Bố mất, mẹ nuôi 3 con ăn học hoàn cảnh khó khăn</t>
  </si>
  <si>
    <t>Bố mẹ ly hôn ở với ông bà nội đã già yếu</t>
  </si>
  <si>
    <t>Mẹ làm ruộng, bố thường xuyên đau ốm, mình mẹ nuôi 3 con ăn học</t>
  </si>
  <si>
    <t>Bố mất do tai nạn giao thông, mẹ làm công nhân nuôi 2 con ăn học</t>
  </si>
  <si>
    <t>Ghi chú</t>
  </si>
  <si>
    <t>UBND XÃ Ý YÊN</t>
  </si>
  <si>
    <t>TRƯỜNG THCS LÊ QUÝ ĐÔN</t>
  </si>
  <si>
    <t>Ý Yên, ngày 20 tháng 8 năm 2025</t>
  </si>
  <si>
    <t>HIỆU TRƯỞNG</t>
  </si>
  <si>
    <t>Đào Thị Ngọc Hà</t>
  </si>
  <si>
    <t>Nguyễn Hoài Băng</t>
  </si>
  <si>
    <t>Lê Quỳnh Hương</t>
  </si>
  <si>
    <t>Vũ Thị Thanh Thảo</t>
  </si>
  <si>
    <t>Nguyễn Thị Ngọc Bích</t>
  </si>
  <si>
    <t>Nguyễn Thị Thanh Hương</t>
  </si>
  <si>
    <t>Nguyễn Quang Tùng Bách</t>
  </si>
  <si>
    <t>Nguyễn Kim Văn</t>
  </si>
  <si>
    <t>6A</t>
  </si>
  <si>
    <t>6B</t>
  </si>
  <si>
    <t>6C</t>
  </si>
  <si>
    <t>8A</t>
  </si>
  <si>
    <t>8C</t>
  </si>
  <si>
    <t>9A</t>
  </si>
  <si>
    <t>9B</t>
  </si>
  <si>
    <t>GĐ hộ cận nghèo, Bố bị liệt không lao động được</t>
  </si>
  <si>
    <t>Bố mẹ ly hôn, ở với ông bà ngoại già yếu</t>
  </si>
  <si>
    <t>Bố mẹ già yếu, mất sức lao động</t>
  </si>
  <si>
    <t>Bố ốm không có khả năng lao động, mẹ yếu nuôi 2 con</t>
  </si>
  <si>
    <t>Bố bị ảnh hưởng chất độc, mẹ không có việc ổn định, ở với bà ngoại</t>
  </si>
  <si>
    <t>Bố mất sớm, gia đình hoàn cảnh khó khăn</t>
  </si>
  <si>
    <t>Bố mất, mẹ ốm yếu, gia đình khoàn cảnh khó khăn.</t>
  </si>
  <si>
    <t>Bố mất 1 chân không có khả năng lao động, gia đình khó khăn</t>
  </si>
  <si>
    <t>Hoàng Thị Lan</t>
  </si>
  <si>
    <t>9C</t>
  </si>
  <si>
    <t>TRƯỜNG THCS YÊN CHÍNH</t>
  </si>
  <si>
    <t>UBND XÃ PHONG DOANH</t>
  </si>
  <si>
    <t>DANH SÁCH HỌC SINH CÓ HOÀN CẢNH KHÓ KHĂN XIN NHẬN TÀI TRỢ HỌC TẬP</t>
  </si>
  <si>
    <t>Lê Xuân Ngọc</t>
  </si>
  <si>
    <t>Phan Thuỳ Linh</t>
  </si>
  <si>
    <t xml:space="preserve">Hoàng Ngọc Tiền  </t>
  </si>
  <si>
    <t>Đinh Phương Ngọc</t>
  </si>
  <si>
    <t>Nguyễn Thế Anh</t>
  </si>
  <si>
    <t>Nguyễn Linh Chi</t>
  </si>
  <si>
    <t xml:space="preserve"> 12A2</t>
  </si>
  <si>
    <t>12a5</t>
  </si>
  <si>
    <t>12a4</t>
  </si>
  <si>
    <t>12A8</t>
  </si>
  <si>
    <t>12a9</t>
  </si>
  <si>
    <t>12A11</t>
  </si>
  <si>
    <t>12A10</t>
  </si>
  <si>
    <t>Ninh Bình, ngày 20 tháng 8 năm 2025</t>
  </si>
  <si>
    <t>Trình Thị Vân Hà</t>
  </si>
  <si>
    <t xml:space="preserve">Bản thân bị bệnh, tháng nào cũng phải đi viện, bố mất sớm. Học lực giỏi hạnh kiểm tốt.  </t>
  </si>
  <si>
    <t>Bố bị chất độc da cam, đã 70 tuổi không lao động được, mẹ bị ung thư máu giai đoạn 3. Tháng nào cũng phải đi chuyền máu ở viện huyết học trung ương, gia đình rất nghèo. Em học khá. Hạnh kiểm tốt.</t>
  </si>
  <si>
    <t>Hoàn cảnh khó khăn. Bố bị liệt ngồi xe lăn hơn chục năm nay. Mình mẹ lao động nuôi các con. Học lực khá. Hạnh kiểm tốt.</t>
  </si>
  <si>
    <t>Không còn bố và mẹ. Em đang sống với bà ngoại hơn 90 tuổi, sức khoẻ của bà rất yếu. Em Linh có kết quả học tập : Tốt; kết quả rèn luyện: Tốt.</t>
  </si>
  <si>
    <t>Bố bị bệnh thần kinh không có khả năng lao động, không tự lo cho bản thân, mẹ đã đi lấy chồng, em Hà sống cùng với ông bà đã già yếu.</t>
  </si>
  <si>
    <t>Gia đình thuộc diện cận nghèo, bố mất sớm, mẹ là lao động chính nuôi 3 anh em ăn học. Em Ngọc ý thức tốt, luôn cố gắng trong rèn luyện nề nếp và học tập.</t>
  </si>
  <si>
    <t>Số tiền Tài trợ</t>
  </si>
  <si>
    <t xml:space="preserve"> Tổng số tiền</t>
  </si>
  <si>
    <t>Tổng số tiền</t>
  </si>
  <si>
    <t>Phong Doanh, ngày 20 tháng 8 năm 2025</t>
  </si>
  <si>
    <t>TRƯỜNG THPT MỸ THO</t>
  </si>
  <si>
    <t>Học lực giỏi hk tốt, mẹ bỏ đi bố nuôi 3 con; gia đình thuộc hộ nghèo.</t>
  </si>
  <si>
    <t xml:space="preserve">                                                                                                                                                       HIỆU TRƯỞNG</t>
  </si>
  <si>
    <t>TRƯỜNG TH YÊN CHÍNH</t>
  </si>
  <si>
    <t>Vũ Ngọc Nhi</t>
  </si>
  <si>
    <t>2C</t>
  </si>
  <si>
    <t>Bố bị tai nạn nặng năm liệt ( mất 97% SK), mẹ bỏ, ở với ông bà già yêu hoàn cảnh gia đinh vô cùng khô khăn.</t>
  </si>
  <si>
    <t>Đỗ Hồng Phúc</t>
  </si>
  <si>
    <t>4B</t>
  </si>
  <si>
    <t>Phạm Gia Bảo</t>
  </si>
  <si>
    <t>5A</t>
  </si>
  <si>
    <t>Bản thân em bị khuyết tật, bố bị tai nạn nhiều lúc mất trí nhớ, mẹ khuyết tật. Cả gia đình 4 người chỉ có 1 gian nhà nhỏ để ở đã cũ nát.</t>
  </si>
  <si>
    <t>Đỗ Ngọc Tuệ Anh</t>
  </si>
  <si>
    <t>3C</t>
  </si>
  <si>
    <t>Bố bị điện giật nặng phải nằm điều trị lâu dài tại viện bỏng Trung Ương, 2 em thường xuyên ốm đau phải nằm viện để điều trị.</t>
  </si>
  <si>
    <t>Mẹ bỏ đi, bố yếu không có việc làm, ở với ông bà nội đã già yếu.</t>
  </si>
  <si>
    <t>Nguyễn Bảo Hưng</t>
  </si>
  <si>
    <t>5C</t>
  </si>
  <si>
    <t>Bản thân em bị khuyết tật, bố ốm yếu, hoàn cảnh gia đình khó khăn.</t>
  </si>
  <si>
    <t>Phạm Khánh Thành</t>
  </si>
  <si>
    <t>3A</t>
  </si>
  <si>
    <t>Bố mới mất, một mình mẹ nuôi 3 anh em ăn học, gia đình có hoàn cảnh khó khăn.</t>
  </si>
  <si>
    <t xml:space="preserve">Tổng số </t>
  </si>
  <si>
    <t xml:space="preserve"> Tài trợ xe đạp</t>
  </si>
  <si>
    <t>6 xe</t>
  </si>
  <si>
    <t>Hoàn cảnh gia đình</t>
  </si>
  <si>
    <t>Trần Ngọc Tình</t>
  </si>
  <si>
    <t>Phùng Khánh Ly</t>
  </si>
  <si>
    <t>Đinh Bảo Ngọc</t>
  </si>
  <si>
    <t>Đinh Xuân Phúc</t>
  </si>
  <si>
    <t>Phùng Xuân Đại</t>
  </si>
  <si>
    <t>Đinh Hoàng Minh</t>
  </si>
  <si>
    <t>5A2</t>
  </si>
  <si>
    <t>4A4</t>
  </si>
  <si>
    <t>4A2</t>
  </si>
  <si>
    <t>3A3</t>
  </si>
  <si>
    <t>3A4</t>
  </si>
  <si>
    <t>Bố mẹ sức khoẻ yếu, không khôn, HSKT</t>
  </si>
  <si>
    <t>Bố bị ung thư, mẹ ốm yếu, gia đình đông con</t>
  </si>
  <si>
    <t>Cận nghèo, KK, đông con, bố không khôn</t>
  </si>
  <si>
    <t>Mồ côi mẹ</t>
  </si>
  <si>
    <t>Bố mất, mẹ nuôi 3 con, hộ nghèo</t>
  </si>
  <si>
    <t>Bố bị tai nạn không có khả năng lao động, bố mẹ ly hôn</t>
  </si>
  <si>
    <t>UBND XÃ VŨ DƯƠNG</t>
  </si>
  <si>
    <t>Vũ Dương, ngày 20 tháng 8 năm 2025</t>
  </si>
  <si>
    <t xml:space="preserve">                                                                                      HIỆU TRƯỞNG</t>
  </si>
  <si>
    <t xml:space="preserve">                                                                                                                                  HIỆU TRƯỞNG</t>
  </si>
  <si>
    <t xml:space="preserve">                                                                                         HIỆU TRƯỞNG</t>
  </si>
  <si>
    <t xml:space="preserve">Trường </t>
  </si>
  <si>
    <t>Tài trợ</t>
  </si>
  <si>
    <t xml:space="preserve">TH Yên Chính </t>
  </si>
  <si>
    <t xml:space="preserve">TH Yên Bình </t>
  </si>
  <si>
    <t>THCS Lê Quý Đôn</t>
  </si>
  <si>
    <t xml:space="preserve">THCS Yên Chính </t>
  </si>
  <si>
    <t>Tổng số</t>
  </si>
  <si>
    <t>Số hs nhận tài trợ</t>
  </si>
  <si>
    <t xml:space="preserve">THPT Mỹ Tho </t>
  </si>
  <si>
    <t>xe đạp</t>
  </si>
  <si>
    <t xml:space="preserve"> xe đạp</t>
  </si>
  <si>
    <t>Tiền tài trợ:</t>
  </si>
  <si>
    <t xml:space="preserve">Xe đạp: </t>
  </si>
  <si>
    <t>TRƯỜNG TH YÊN BÌNH</t>
  </si>
  <si>
    <t>12 cái</t>
  </si>
  <si>
    <t>(Bốn mươi tám triệu đồng)</t>
  </si>
  <si>
    <t>Tổng cộng</t>
  </si>
  <si>
    <t>Công ty trích quỹ từ thiện</t>
  </si>
  <si>
    <t>GĐKD Bùi Như Mạnh tài trợ</t>
  </si>
  <si>
    <t>Trường THCS Yên Chính</t>
  </si>
  <si>
    <t>Trường THCS Lê Quý Đôn</t>
  </si>
  <si>
    <t>Trường THCS Mỹ Tho</t>
  </si>
  <si>
    <t>Trường TH Yên Chính</t>
  </si>
  <si>
    <t>6 xe đạp</t>
  </si>
  <si>
    <t>Trường TH Yên Bình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</si>
</sst>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13" x14ac:knownFonts="1">
    <font>
      <sz val="12"/>
      <color theme="1"/>
      <name val="Times New Roman"/>
      <family val="2"/>
    </font>
    <font>
      <b/>
      <sz val="14"/>
      <name val="Times New Roman"/>
      <family val="1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i/>
      <sz val="12"/>
      <name val="Times New Roman"/>
      <family val="1"/>
    </font>
    <font>
      <sz val="8"/>
      <name val="Times New Roman"/>
      <family val="2"/>
    </font>
    <font>
      <b/>
      <sz val="11"/>
      <color theme="1"/>
      <name val="Times New Roman"/>
      <family val="1"/>
    </font>
    <font>
      <sz val="13"/>
      <name val="Times New Roman"/>
      <family val="1"/>
    </font>
    <font>
      <sz val="12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0" fontId="7" fillId="0" borderId="1" xfId="0" applyFont="1" applyBorder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65" fontId="0" fillId="0" borderId="0" xfId="1" applyNumberFormat="1" applyFont="1"/>
    <xf numFmtId="165" fontId="6" fillId="0" borderId="1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/>
    </xf>
    <xf numFmtId="165" fontId="7" fillId="0" borderId="0" xfId="1" applyNumberFormat="1" applyFont="1"/>
    <xf numFmtId="165" fontId="7" fillId="0" borderId="1" xfId="1" applyNumberFormat="1" applyFont="1" applyBorder="1" applyAlignment="1">
      <alignment horizontal="center" vertical="center" wrapText="1"/>
    </xf>
    <xf numFmtId="165" fontId="5" fillId="0" borderId="0" xfId="1" applyNumberFormat="1" applyFont="1" applyAlignment="1">
      <alignment horizontal="left" vertical="center" wrapText="1"/>
    </xf>
    <xf numFmtId="165" fontId="7" fillId="0" borderId="0" xfId="1" applyNumberFormat="1" applyFont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/>
    </xf>
    <xf numFmtId="165" fontId="0" fillId="0" borderId="1" xfId="1" applyNumberFormat="1" applyFont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0" borderId="4" xfId="0" applyFill="1" applyBorder="1"/>
    <xf numFmtId="165" fontId="7" fillId="0" borderId="1" xfId="1" applyNumberFormat="1" applyFont="1" applyBorder="1"/>
    <xf numFmtId="165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9525</xdr:rowOff>
    </xdr:from>
    <xdr:to>
      <xdr:col>1</xdr:col>
      <xdr:colOff>1247775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47650" y="409575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9525</xdr:rowOff>
    </xdr:from>
    <xdr:to>
      <xdr:col>1</xdr:col>
      <xdr:colOff>1247775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86B52EA-CB36-401E-928C-A0F2DC03DE0C}"/>
            </a:ext>
          </a:extLst>
        </xdr:cNvPr>
        <xdr:cNvCxnSpPr/>
      </xdr:nvCxnSpPr>
      <xdr:spPr>
        <a:xfrm>
          <a:off x="247650" y="403225"/>
          <a:ext cx="1406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9525</xdr:rowOff>
    </xdr:from>
    <xdr:to>
      <xdr:col>1</xdr:col>
      <xdr:colOff>1247775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E2E989F-DBEB-4253-B9DC-59A47B4B2934}"/>
            </a:ext>
          </a:extLst>
        </xdr:cNvPr>
        <xdr:cNvCxnSpPr/>
      </xdr:nvCxnSpPr>
      <xdr:spPr>
        <a:xfrm>
          <a:off x="247650" y="403225"/>
          <a:ext cx="1330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9525</xdr:rowOff>
    </xdr:from>
    <xdr:to>
      <xdr:col>1</xdr:col>
      <xdr:colOff>1247775</xdr:colOff>
      <xdr:row>2</xdr:row>
      <xdr:rowOff>9525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CCD568AC-99DE-4F33-8273-A902D7B0049A}"/>
            </a:ext>
          </a:extLst>
        </xdr:cNvPr>
        <xdr:cNvCxnSpPr/>
      </xdr:nvCxnSpPr>
      <xdr:spPr>
        <a:xfrm>
          <a:off x="247650" y="403225"/>
          <a:ext cx="1330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9525</xdr:rowOff>
    </xdr:from>
    <xdr:to>
      <xdr:col>1</xdr:col>
      <xdr:colOff>1247775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EBFE77E-3954-48A7-AA98-E7BF155C56D5}"/>
            </a:ext>
          </a:extLst>
        </xdr:cNvPr>
        <xdr:cNvCxnSpPr/>
      </xdr:nvCxnSpPr>
      <xdr:spPr>
        <a:xfrm>
          <a:off x="247650" y="403225"/>
          <a:ext cx="1330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opLeftCell="A5" workbookViewId="0">
      <selection activeCell="E7" sqref="E7"/>
    </sheetView>
  </sheetViews>
  <sheetFormatPr defaultRowHeight="15.5" x14ac:dyDescent="0.35"/>
  <cols>
    <col min="1" max="1" width="5.33203125" customWidth="1"/>
    <col min="2" max="2" width="18.83203125" customWidth="1"/>
    <col min="3" max="3" width="5.83203125" customWidth="1"/>
    <col min="4" max="4" width="57.33203125" customWidth="1"/>
    <col min="5" max="5" width="13.6640625" style="52" bestFit="1" customWidth="1"/>
    <col min="6" max="6" width="8.25" customWidth="1"/>
  </cols>
  <sheetData>
    <row r="1" spans="1:6" x14ac:dyDescent="0.35">
      <c r="A1" s="47" t="s">
        <v>28</v>
      </c>
      <c r="B1" s="47"/>
      <c r="C1" s="47"/>
    </row>
    <row r="2" spans="1:6" x14ac:dyDescent="0.35">
      <c r="A2" s="46" t="s">
        <v>29</v>
      </c>
      <c r="B2" s="46"/>
      <c r="C2" s="46"/>
    </row>
    <row r="4" spans="1:6" ht="17.5" x14ac:dyDescent="0.35">
      <c r="A4" s="48" t="s">
        <v>59</v>
      </c>
      <c r="B4" s="48"/>
      <c r="C4" s="48"/>
      <c r="D4" s="48"/>
      <c r="E4" s="48"/>
      <c r="F4" s="48"/>
    </row>
    <row r="5" spans="1:6" x14ac:dyDescent="0.35">
      <c r="C5" s="1"/>
    </row>
    <row r="6" spans="1:6" ht="25" customHeight="1" x14ac:dyDescent="0.35">
      <c r="A6" s="10" t="s">
        <v>0</v>
      </c>
      <c r="B6" s="10" t="s">
        <v>1</v>
      </c>
      <c r="C6" s="10" t="s">
        <v>2</v>
      </c>
      <c r="D6" s="10" t="s">
        <v>110</v>
      </c>
      <c r="E6" s="53" t="s">
        <v>81</v>
      </c>
      <c r="F6" s="10" t="s">
        <v>27</v>
      </c>
    </row>
    <row r="7" spans="1:6" ht="29.25" customHeight="1" x14ac:dyDescent="0.35">
      <c r="A7" s="7">
        <v>1</v>
      </c>
      <c r="B7" s="8" t="s">
        <v>16</v>
      </c>
      <c r="C7" s="7" t="s">
        <v>8</v>
      </c>
      <c r="D7" s="9" t="s">
        <v>17</v>
      </c>
      <c r="E7" s="54">
        <v>1500000</v>
      </c>
      <c r="F7" s="10"/>
    </row>
    <row r="8" spans="1:6" ht="25" customHeight="1" x14ac:dyDescent="0.35">
      <c r="A8" s="11">
        <v>2</v>
      </c>
      <c r="B8" s="2" t="s">
        <v>3</v>
      </c>
      <c r="C8" s="11" t="s">
        <v>4</v>
      </c>
      <c r="D8" s="2" t="s">
        <v>5</v>
      </c>
      <c r="E8" s="54">
        <v>1500000</v>
      </c>
      <c r="F8" s="12"/>
    </row>
    <row r="9" spans="1:6" ht="25" customHeight="1" x14ac:dyDescent="0.35">
      <c r="A9" s="7">
        <v>3</v>
      </c>
      <c r="B9" s="13" t="s">
        <v>6</v>
      </c>
      <c r="C9" s="11" t="s">
        <v>7</v>
      </c>
      <c r="D9" s="13" t="s">
        <v>5</v>
      </c>
      <c r="E9" s="54">
        <v>1500000</v>
      </c>
      <c r="F9" s="12"/>
    </row>
    <row r="10" spans="1:6" ht="25" customHeight="1" x14ac:dyDescent="0.35">
      <c r="A10" s="11">
        <v>4</v>
      </c>
      <c r="B10" s="8" t="s">
        <v>9</v>
      </c>
      <c r="C10" s="7" t="s">
        <v>20</v>
      </c>
      <c r="D10" s="14" t="s">
        <v>23</v>
      </c>
      <c r="E10" s="54">
        <v>1500000</v>
      </c>
      <c r="F10" s="12"/>
    </row>
    <row r="11" spans="1:6" ht="25" customHeight="1" x14ac:dyDescent="0.35">
      <c r="A11" s="7">
        <v>5</v>
      </c>
      <c r="B11" s="12" t="s">
        <v>10</v>
      </c>
      <c r="C11" s="11" t="s">
        <v>4</v>
      </c>
      <c r="D11" s="13" t="s">
        <v>22</v>
      </c>
      <c r="E11" s="54">
        <v>1500000</v>
      </c>
      <c r="F11" s="12"/>
    </row>
    <row r="12" spans="1:6" ht="25" customHeight="1" x14ac:dyDescent="0.35">
      <c r="A12" s="11">
        <v>6</v>
      </c>
      <c r="B12" s="8" t="s">
        <v>11</v>
      </c>
      <c r="C12" s="7" t="s">
        <v>12</v>
      </c>
      <c r="D12" s="8" t="s">
        <v>21</v>
      </c>
      <c r="E12" s="54">
        <v>1500000</v>
      </c>
      <c r="F12" s="12"/>
    </row>
    <row r="13" spans="1:6" ht="25" customHeight="1" x14ac:dyDescent="0.35">
      <c r="A13" s="7">
        <v>7</v>
      </c>
      <c r="B13" s="8" t="s">
        <v>13</v>
      </c>
      <c r="C13" s="7" t="s">
        <v>12</v>
      </c>
      <c r="D13" s="8" t="s">
        <v>24</v>
      </c>
      <c r="E13" s="54">
        <v>1500000</v>
      </c>
      <c r="F13" s="12"/>
    </row>
    <row r="14" spans="1:6" ht="25" customHeight="1" x14ac:dyDescent="0.35">
      <c r="A14" s="11">
        <v>8</v>
      </c>
      <c r="B14" s="8" t="s">
        <v>19</v>
      </c>
      <c r="C14" s="7" t="s">
        <v>18</v>
      </c>
      <c r="D14" s="8" t="s">
        <v>25</v>
      </c>
      <c r="E14" s="54">
        <v>1500000</v>
      </c>
      <c r="F14" s="15"/>
    </row>
    <row r="15" spans="1:6" ht="25" customHeight="1" x14ac:dyDescent="0.35">
      <c r="A15" s="7">
        <v>9</v>
      </c>
      <c r="B15" s="8" t="s">
        <v>14</v>
      </c>
      <c r="C15" s="7" t="s">
        <v>15</v>
      </c>
      <c r="D15" s="8" t="s">
        <v>26</v>
      </c>
      <c r="E15" s="54">
        <v>1500000</v>
      </c>
      <c r="F15" s="8"/>
    </row>
    <row r="16" spans="1:6" x14ac:dyDescent="0.35">
      <c r="A16" s="17"/>
      <c r="B16" s="17"/>
      <c r="C16" s="17"/>
      <c r="D16" s="34" t="s">
        <v>83</v>
      </c>
      <c r="E16" s="55">
        <f>SUM(E7:E15)</f>
        <v>13500000</v>
      </c>
      <c r="F16" s="17"/>
    </row>
    <row r="18" spans="4:6" x14ac:dyDescent="0.35">
      <c r="D18" s="49" t="s">
        <v>30</v>
      </c>
      <c r="E18" s="49"/>
      <c r="F18" s="49"/>
    </row>
    <row r="19" spans="4:6" x14ac:dyDescent="0.35">
      <c r="D19" s="50" t="s">
        <v>31</v>
      </c>
      <c r="E19" s="50"/>
      <c r="F19" s="50"/>
    </row>
    <row r="20" spans="4:6" x14ac:dyDescent="0.35">
      <c r="D20" s="6"/>
      <c r="E20" s="56"/>
      <c r="F20" s="6"/>
    </row>
    <row r="21" spans="4:6" x14ac:dyDescent="0.35">
      <c r="D21" s="6"/>
      <c r="E21" s="56"/>
      <c r="F21" s="6"/>
    </row>
    <row r="22" spans="4:6" x14ac:dyDescent="0.35">
      <c r="D22" s="6"/>
      <c r="E22" s="56"/>
      <c r="F22" s="6"/>
    </row>
    <row r="23" spans="4:6" x14ac:dyDescent="0.35">
      <c r="D23" s="6"/>
      <c r="E23" s="56"/>
      <c r="F23" s="6"/>
    </row>
    <row r="24" spans="4:6" x14ac:dyDescent="0.35">
      <c r="D24" s="46" t="s">
        <v>32</v>
      </c>
      <c r="E24" s="46"/>
      <c r="F24" s="46"/>
    </row>
  </sheetData>
  <mergeCells count="6">
    <mergeCell ref="D24:F24"/>
    <mergeCell ref="A1:C1"/>
    <mergeCell ref="A2:C2"/>
    <mergeCell ref="A4:F4"/>
    <mergeCell ref="D18:F18"/>
    <mergeCell ref="D19:F19"/>
  </mergeCells>
  <pageMargins left="0.45" right="0.2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622A4-F583-42A8-A6F9-0B4515A87ED5}">
  <dimension ref="A1:F23"/>
  <sheetViews>
    <sheetView workbookViewId="0">
      <selection activeCell="E14" sqref="E14"/>
    </sheetView>
  </sheetViews>
  <sheetFormatPr defaultRowHeight="15.5" x14ac:dyDescent="0.35"/>
  <cols>
    <col min="1" max="1" width="4.33203125" bestFit="1" customWidth="1"/>
    <col min="2" max="2" width="24.08203125" customWidth="1"/>
    <col min="3" max="3" width="4.75" bestFit="1" customWidth="1"/>
    <col min="4" max="4" width="52.83203125" customWidth="1"/>
    <col min="5" max="5" width="13.33203125" style="52" bestFit="1" customWidth="1"/>
    <col min="6" max="6" width="7.5" bestFit="1" customWidth="1"/>
  </cols>
  <sheetData>
    <row r="1" spans="1:6" x14ac:dyDescent="0.35">
      <c r="A1" s="47" t="s">
        <v>58</v>
      </c>
      <c r="B1" s="47"/>
      <c r="C1" s="47"/>
    </row>
    <row r="2" spans="1:6" x14ac:dyDescent="0.35">
      <c r="A2" s="46" t="s">
        <v>57</v>
      </c>
      <c r="B2" s="46"/>
      <c r="C2" s="46"/>
    </row>
    <row r="4" spans="1:6" ht="17.5" x14ac:dyDescent="0.35">
      <c r="A4" s="48" t="s">
        <v>59</v>
      </c>
      <c r="B4" s="48"/>
      <c r="C4" s="48"/>
      <c r="D4" s="48"/>
      <c r="E4" s="48"/>
      <c r="F4" s="48"/>
    </row>
    <row r="5" spans="1:6" x14ac:dyDescent="0.35">
      <c r="C5" s="1"/>
    </row>
    <row r="6" spans="1:6" s="1" customFormat="1" x14ac:dyDescent="0.35">
      <c r="A6" s="4" t="s">
        <v>0</v>
      </c>
      <c r="B6" s="4" t="s">
        <v>1</v>
      </c>
      <c r="C6" s="4" t="s">
        <v>2</v>
      </c>
      <c r="D6" s="4" t="s">
        <v>110</v>
      </c>
      <c r="E6" s="53" t="s">
        <v>81</v>
      </c>
      <c r="F6" s="4" t="s">
        <v>27</v>
      </c>
    </row>
    <row r="7" spans="1:6" x14ac:dyDescent="0.35">
      <c r="A7" s="15">
        <v>1</v>
      </c>
      <c r="B7" s="18" t="s">
        <v>33</v>
      </c>
      <c r="C7" s="16" t="s">
        <v>40</v>
      </c>
      <c r="D7" s="18" t="s">
        <v>52</v>
      </c>
      <c r="E7" s="54">
        <v>1500000</v>
      </c>
      <c r="F7" s="19"/>
    </row>
    <row r="8" spans="1:6" x14ac:dyDescent="0.35">
      <c r="A8" s="12">
        <v>2</v>
      </c>
      <c r="B8" s="18" t="s">
        <v>34</v>
      </c>
      <c r="C8" s="16" t="s">
        <v>41</v>
      </c>
      <c r="D8" s="18" t="s">
        <v>53</v>
      </c>
      <c r="E8" s="54">
        <v>1500000</v>
      </c>
      <c r="F8" s="12"/>
    </row>
    <row r="9" spans="1:6" x14ac:dyDescent="0.35">
      <c r="A9" s="15">
        <v>3</v>
      </c>
      <c r="B9" s="18" t="s">
        <v>35</v>
      </c>
      <c r="C9" s="16" t="s">
        <v>42</v>
      </c>
      <c r="D9" s="18" t="s">
        <v>47</v>
      </c>
      <c r="E9" s="54">
        <v>1500000</v>
      </c>
      <c r="F9" s="12"/>
    </row>
    <row r="10" spans="1:6" x14ac:dyDescent="0.35">
      <c r="A10" s="12">
        <v>4</v>
      </c>
      <c r="B10" s="18" t="s">
        <v>36</v>
      </c>
      <c r="C10" s="16" t="s">
        <v>43</v>
      </c>
      <c r="D10" s="18" t="s">
        <v>48</v>
      </c>
      <c r="E10" s="54">
        <v>1500000</v>
      </c>
      <c r="F10" s="12"/>
    </row>
    <row r="11" spans="1:6" x14ac:dyDescent="0.35">
      <c r="A11" s="15">
        <v>5</v>
      </c>
      <c r="B11" s="18" t="s">
        <v>37</v>
      </c>
      <c r="C11" s="16" t="s">
        <v>44</v>
      </c>
      <c r="D11" s="18" t="s">
        <v>49</v>
      </c>
      <c r="E11" s="54">
        <v>1500000</v>
      </c>
      <c r="F11" s="15"/>
    </row>
    <row r="12" spans="1:6" x14ac:dyDescent="0.35">
      <c r="A12" s="12">
        <v>6</v>
      </c>
      <c r="B12" s="18" t="s">
        <v>38</v>
      </c>
      <c r="C12" s="16" t="s">
        <v>45</v>
      </c>
      <c r="D12" s="18" t="s">
        <v>54</v>
      </c>
      <c r="E12" s="54">
        <v>1500000</v>
      </c>
      <c r="F12" s="20"/>
    </row>
    <row r="13" spans="1:6" x14ac:dyDescent="0.35">
      <c r="A13" s="15">
        <v>7</v>
      </c>
      <c r="B13" s="18" t="s">
        <v>39</v>
      </c>
      <c r="C13" s="16" t="s">
        <v>46</v>
      </c>
      <c r="D13" s="18" t="s">
        <v>50</v>
      </c>
      <c r="E13" s="54">
        <v>1500000</v>
      </c>
      <c r="F13" s="20"/>
    </row>
    <row r="14" spans="1:6" x14ac:dyDescent="0.35">
      <c r="A14" s="12">
        <v>8</v>
      </c>
      <c r="B14" s="3" t="s">
        <v>55</v>
      </c>
      <c r="C14" s="16" t="s">
        <v>56</v>
      </c>
      <c r="D14" s="18" t="s">
        <v>51</v>
      </c>
      <c r="E14" s="54">
        <v>1500000</v>
      </c>
      <c r="F14" s="20"/>
    </row>
    <row r="15" spans="1:6" x14ac:dyDescent="0.35">
      <c r="A15" s="12"/>
      <c r="B15" s="3"/>
      <c r="C15" s="16"/>
      <c r="D15" s="32" t="s">
        <v>83</v>
      </c>
      <c r="E15" s="57">
        <f>SUM(E7:E14)</f>
        <v>12000000</v>
      </c>
      <c r="F15" s="20"/>
    </row>
    <row r="16" spans="1:6" x14ac:dyDescent="0.35">
      <c r="A16" s="21"/>
      <c r="B16" s="22"/>
      <c r="C16" s="23"/>
      <c r="D16" s="24"/>
      <c r="E16" s="58"/>
      <c r="F16" s="21"/>
    </row>
    <row r="17" spans="4:6" x14ac:dyDescent="0.35">
      <c r="D17" s="51" t="s">
        <v>84</v>
      </c>
      <c r="E17" s="51"/>
      <c r="F17" s="51"/>
    </row>
    <row r="18" spans="4:6" x14ac:dyDescent="0.35">
      <c r="D18" s="50" t="s">
        <v>132</v>
      </c>
      <c r="E18" s="50"/>
      <c r="F18" s="50"/>
    </row>
    <row r="19" spans="4:6" x14ac:dyDescent="0.35">
      <c r="D19" s="6"/>
      <c r="E19" s="56"/>
      <c r="F19" s="6"/>
    </row>
    <row r="20" spans="4:6" x14ac:dyDescent="0.35">
      <c r="D20" s="6"/>
      <c r="E20" s="56"/>
      <c r="F20" s="6"/>
    </row>
    <row r="21" spans="4:6" x14ac:dyDescent="0.35">
      <c r="D21" s="6"/>
      <c r="E21" s="56"/>
      <c r="F21" s="6"/>
    </row>
    <row r="22" spans="4:6" x14ac:dyDescent="0.35">
      <c r="D22" s="6"/>
      <c r="E22" s="56"/>
      <c r="F22" s="6"/>
    </row>
    <row r="23" spans="4:6" x14ac:dyDescent="0.35">
      <c r="D23" s="46"/>
      <c r="E23" s="46"/>
      <c r="F23" s="46"/>
    </row>
  </sheetData>
  <mergeCells count="6">
    <mergeCell ref="D23:F23"/>
    <mergeCell ref="A1:C1"/>
    <mergeCell ref="A2:C2"/>
    <mergeCell ref="A4:F4"/>
    <mergeCell ref="D17:F17"/>
    <mergeCell ref="D18:F18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DF39-01AF-4E45-9D15-49062BAF26F7}">
  <dimension ref="A1:F17"/>
  <sheetViews>
    <sheetView topLeftCell="A4" workbookViewId="0">
      <selection activeCell="E5" sqref="E1:E1048576"/>
    </sheetView>
  </sheetViews>
  <sheetFormatPr defaultRowHeight="15.5" x14ac:dyDescent="0.35"/>
  <cols>
    <col min="1" max="1" width="4.33203125" bestFit="1" customWidth="1"/>
    <col min="2" max="2" width="16.25" bestFit="1" customWidth="1"/>
    <col min="3" max="3" width="8.1640625" customWidth="1"/>
    <col min="4" max="4" width="84.9140625" customWidth="1"/>
    <col min="5" max="5" width="13.33203125" style="52" bestFit="1" customWidth="1"/>
    <col min="6" max="6" width="7.5" bestFit="1" customWidth="1"/>
  </cols>
  <sheetData>
    <row r="1" spans="1:6" x14ac:dyDescent="0.35">
      <c r="A1" s="47"/>
      <c r="B1" s="47"/>
      <c r="C1" s="47"/>
    </row>
    <row r="2" spans="1:6" x14ac:dyDescent="0.35">
      <c r="A2" s="46" t="s">
        <v>85</v>
      </c>
      <c r="B2" s="46"/>
      <c r="C2" s="46"/>
    </row>
    <row r="4" spans="1:6" ht="17.5" x14ac:dyDescent="0.35">
      <c r="A4" s="48" t="s">
        <v>59</v>
      </c>
      <c r="B4" s="48"/>
      <c r="C4" s="48"/>
      <c r="D4" s="48"/>
      <c r="E4" s="48"/>
      <c r="F4" s="48"/>
    </row>
    <row r="5" spans="1:6" x14ac:dyDescent="0.35">
      <c r="C5" s="1"/>
    </row>
    <row r="6" spans="1:6" x14ac:dyDescent="0.35">
      <c r="A6" s="4" t="s">
        <v>0</v>
      </c>
      <c r="B6" s="4" t="s">
        <v>1</v>
      </c>
      <c r="C6" s="4" t="s">
        <v>2</v>
      </c>
      <c r="D6" s="4" t="s">
        <v>110</v>
      </c>
      <c r="E6" s="53" t="s">
        <v>81</v>
      </c>
      <c r="F6" s="4" t="s">
        <v>27</v>
      </c>
    </row>
    <row r="7" spans="1:6" ht="31" x14ac:dyDescent="0.35">
      <c r="A7" s="15">
        <v>1</v>
      </c>
      <c r="B7" s="25" t="s">
        <v>74</v>
      </c>
      <c r="C7" s="26" t="s">
        <v>66</v>
      </c>
      <c r="D7" s="27" t="s">
        <v>79</v>
      </c>
      <c r="E7" s="54">
        <v>1500000</v>
      </c>
      <c r="F7" s="19"/>
    </row>
    <row r="8" spans="1:6" ht="31" x14ac:dyDescent="0.35">
      <c r="A8" s="12">
        <v>2</v>
      </c>
      <c r="B8" s="25" t="s">
        <v>60</v>
      </c>
      <c r="C8" s="26" t="s">
        <v>67</v>
      </c>
      <c r="D8" s="27" t="s">
        <v>80</v>
      </c>
      <c r="E8" s="54">
        <v>1500000</v>
      </c>
      <c r="F8" s="12"/>
    </row>
    <row r="9" spans="1:6" ht="31" x14ac:dyDescent="0.35">
      <c r="A9" s="15">
        <v>3</v>
      </c>
      <c r="B9" s="25" t="s">
        <v>61</v>
      </c>
      <c r="C9" s="26" t="s">
        <v>68</v>
      </c>
      <c r="D9" s="27" t="s">
        <v>78</v>
      </c>
      <c r="E9" s="54">
        <v>1500000</v>
      </c>
      <c r="F9" s="12"/>
    </row>
    <row r="10" spans="1:6" ht="31" x14ac:dyDescent="0.35">
      <c r="A10" s="12">
        <v>4</v>
      </c>
      <c r="B10" s="25" t="s">
        <v>62</v>
      </c>
      <c r="C10" s="26" t="s">
        <v>69</v>
      </c>
      <c r="D10" s="27" t="s">
        <v>77</v>
      </c>
      <c r="E10" s="54">
        <v>1500000</v>
      </c>
      <c r="F10" s="12"/>
    </row>
    <row r="11" spans="1:6" x14ac:dyDescent="0.35">
      <c r="A11" s="15">
        <v>5</v>
      </c>
      <c r="B11" s="25" t="s">
        <v>63</v>
      </c>
      <c r="C11" s="26" t="s">
        <v>70</v>
      </c>
      <c r="D11" s="27" t="s">
        <v>86</v>
      </c>
      <c r="E11" s="54">
        <v>1500000</v>
      </c>
      <c r="F11" s="12"/>
    </row>
    <row r="12" spans="1:6" ht="31" x14ac:dyDescent="0.35">
      <c r="A12" s="12">
        <v>6</v>
      </c>
      <c r="B12" s="25" t="s">
        <v>64</v>
      </c>
      <c r="C12" s="26" t="s">
        <v>71</v>
      </c>
      <c r="D12" s="27" t="s">
        <v>76</v>
      </c>
      <c r="E12" s="54">
        <v>1500000</v>
      </c>
      <c r="F12" s="12"/>
    </row>
    <row r="13" spans="1:6" x14ac:dyDescent="0.35">
      <c r="A13" s="15">
        <v>7</v>
      </c>
      <c r="B13" s="25" t="s">
        <v>65</v>
      </c>
      <c r="C13" s="26" t="s">
        <v>72</v>
      </c>
      <c r="D13" s="27" t="s">
        <v>75</v>
      </c>
      <c r="E13" s="54">
        <v>1500000</v>
      </c>
      <c r="F13" s="12"/>
    </row>
    <row r="14" spans="1:6" s="28" customFormat="1" ht="15" x14ac:dyDescent="0.35">
      <c r="C14" s="29"/>
      <c r="D14" s="30" t="s">
        <v>82</v>
      </c>
      <c r="E14" s="57">
        <f>SUM(E7:E13)</f>
        <v>10500000</v>
      </c>
      <c r="F14" s="31"/>
    </row>
    <row r="15" spans="1:6" s="28" customFormat="1" ht="15" x14ac:dyDescent="0.35">
      <c r="C15" s="29"/>
      <c r="D15" s="29"/>
      <c r="E15" s="59"/>
    </row>
    <row r="16" spans="1:6" x14ac:dyDescent="0.35">
      <c r="D16" s="51" t="s">
        <v>73</v>
      </c>
      <c r="E16" s="51"/>
      <c r="F16" s="51"/>
    </row>
    <row r="17" spans="4:6" x14ac:dyDescent="0.35">
      <c r="D17" s="50" t="s">
        <v>87</v>
      </c>
      <c r="E17" s="50"/>
      <c r="F17" s="50"/>
    </row>
  </sheetData>
  <mergeCells count="5">
    <mergeCell ref="A1:C1"/>
    <mergeCell ref="A2:C2"/>
    <mergeCell ref="A4:F4"/>
    <mergeCell ref="D16:F16"/>
    <mergeCell ref="D17:F17"/>
  </mergeCells>
  <phoneticPr fontId="9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854FD-3FE7-4B47-B4A6-AB25ACB25834}">
  <dimension ref="A1:F16"/>
  <sheetViews>
    <sheetView workbookViewId="0">
      <selection activeCell="D16" sqref="D16:F16"/>
    </sheetView>
  </sheetViews>
  <sheetFormatPr defaultRowHeight="15.5" x14ac:dyDescent="0.35"/>
  <cols>
    <col min="1" max="1" width="4.33203125" bestFit="1" customWidth="1"/>
    <col min="2" max="2" width="23.33203125" customWidth="1"/>
    <col min="3" max="3" width="4.75" bestFit="1" customWidth="1"/>
    <col min="4" max="4" width="74.58203125" customWidth="1"/>
    <col min="5" max="5" width="13.4140625" bestFit="1" customWidth="1"/>
    <col min="6" max="6" width="7.5" bestFit="1" customWidth="1"/>
  </cols>
  <sheetData>
    <row r="1" spans="1:6" x14ac:dyDescent="0.35">
      <c r="A1" s="47" t="s">
        <v>58</v>
      </c>
      <c r="B1" s="47"/>
      <c r="C1" s="47"/>
    </row>
    <row r="2" spans="1:6" x14ac:dyDescent="0.35">
      <c r="A2" s="46" t="s">
        <v>88</v>
      </c>
      <c r="B2" s="46"/>
      <c r="C2" s="46"/>
    </row>
    <row r="4" spans="1:6" ht="17.5" x14ac:dyDescent="0.35">
      <c r="A4" s="48" t="s">
        <v>59</v>
      </c>
      <c r="B4" s="48"/>
      <c r="C4" s="48"/>
      <c r="D4" s="48"/>
      <c r="E4" s="48"/>
      <c r="F4" s="48"/>
    </row>
    <row r="5" spans="1:6" x14ac:dyDescent="0.35">
      <c r="C5" s="1"/>
    </row>
    <row r="6" spans="1:6" x14ac:dyDescent="0.35">
      <c r="A6" s="4" t="s">
        <v>0</v>
      </c>
      <c r="B6" s="4" t="s">
        <v>1</v>
      </c>
      <c r="C6" s="4" t="s">
        <v>2</v>
      </c>
      <c r="D6" s="4" t="s">
        <v>110</v>
      </c>
      <c r="E6" s="4" t="s">
        <v>108</v>
      </c>
      <c r="F6" s="4" t="s">
        <v>27</v>
      </c>
    </row>
    <row r="7" spans="1:6" ht="28" x14ac:dyDescent="0.35">
      <c r="A7" s="15">
        <v>1</v>
      </c>
      <c r="B7" s="18" t="s">
        <v>89</v>
      </c>
      <c r="C7" s="16" t="s">
        <v>90</v>
      </c>
      <c r="D7" s="18" t="s">
        <v>91</v>
      </c>
      <c r="E7" s="26">
        <v>1</v>
      </c>
      <c r="F7" s="19"/>
    </row>
    <row r="8" spans="1:6" x14ac:dyDescent="0.35">
      <c r="A8" s="12">
        <v>2</v>
      </c>
      <c r="B8" s="18" t="s">
        <v>92</v>
      </c>
      <c r="C8" s="16" t="s">
        <v>93</v>
      </c>
      <c r="D8" s="18" t="s">
        <v>100</v>
      </c>
      <c r="E8" s="26">
        <v>1</v>
      </c>
      <c r="F8" s="12"/>
    </row>
    <row r="9" spans="1:6" ht="28" x14ac:dyDescent="0.35">
      <c r="A9" s="15">
        <v>3</v>
      </c>
      <c r="B9" s="18" t="s">
        <v>94</v>
      </c>
      <c r="C9" s="16" t="s">
        <v>95</v>
      </c>
      <c r="D9" s="18" t="s">
        <v>96</v>
      </c>
      <c r="E9" s="26">
        <v>1</v>
      </c>
      <c r="F9" s="12"/>
    </row>
    <row r="10" spans="1:6" ht="28" x14ac:dyDescent="0.35">
      <c r="A10" s="12">
        <v>4</v>
      </c>
      <c r="B10" s="18" t="s">
        <v>97</v>
      </c>
      <c r="C10" s="16" t="s">
        <v>98</v>
      </c>
      <c r="D10" s="18" t="s">
        <v>99</v>
      </c>
      <c r="E10" s="26">
        <v>1</v>
      </c>
      <c r="F10" s="12"/>
    </row>
    <row r="11" spans="1:6" x14ac:dyDescent="0.35">
      <c r="A11" s="15">
        <v>5</v>
      </c>
      <c r="B11" s="18" t="s">
        <v>101</v>
      </c>
      <c r="C11" s="16" t="s">
        <v>102</v>
      </c>
      <c r="D11" s="18" t="s">
        <v>103</v>
      </c>
      <c r="E11" s="26">
        <v>1</v>
      </c>
      <c r="F11" s="15"/>
    </row>
    <row r="12" spans="1:6" x14ac:dyDescent="0.35">
      <c r="A12" s="12">
        <v>6</v>
      </c>
      <c r="B12" s="18" t="s">
        <v>104</v>
      </c>
      <c r="C12" s="16" t="s">
        <v>105</v>
      </c>
      <c r="D12" s="18" t="s">
        <v>106</v>
      </c>
      <c r="E12" s="26">
        <v>1</v>
      </c>
      <c r="F12" s="20"/>
    </row>
    <row r="13" spans="1:6" x14ac:dyDescent="0.35">
      <c r="A13" s="12"/>
      <c r="B13" s="3"/>
      <c r="C13" s="16"/>
      <c r="D13" s="32" t="s">
        <v>107</v>
      </c>
      <c r="E13" s="26" t="s">
        <v>109</v>
      </c>
      <c r="F13" s="20"/>
    </row>
    <row r="14" spans="1:6" x14ac:dyDescent="0.35">
      <c r="A14" s="21"/>
      <c r="B14" s="22"/>
      <c r="C14" s="23"/>
      <c r="D14" s="24"/>
      <c r="E14" s="24"/>
      <c r="F14" s="21"/>
    </row>
    <row r="15" spans="1:6" x14ac:dyDescent="0.35">
      <c r="D15" s="51" t="s">
        <v>84</v>
      </c>
      <c r="E15" s="51"/>
      <c r="F15" s="51"/>
    </row>
    <row r="16" spans="1:6" x14ac:dyDescent="0.35">
      <c r="D16" s="50" t="s">
        <v>131</v>
      </c>
      <c r="E16" s="50"/>
      <c r="F16" s="50"/>
    </row>
  </sheetData>
  <mergeCells count="5">
    <mergeCell ref="A4:F4"/>
    <mergeCell ref="D15:F15"/>
    <mergeCell ref="D16:F16"/>
    <mergeCell ref="A1:C1"/>
    <mergeCell ref="A2:C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26536-90E6-4870-B9F2-C8C468E95A58}">
  <dimension ref="A1:F16"/>
  <sheetViews>
    <sheetView workbookViewId="0">
      <selection activeCell="A2" sqref="A2:C2"/>
    </sheetView>
  </sheetViews>
  <sheetFormatPr defaultRowHeight="15.5" x14ac:dyDescent="0.35"/>
  <cols>
    <col min="1" max="1" width="4.33203125" bestFit="1" customWidth="1"/>
    <col min="2" max="2" width="18.5" customWidth="1"/>
    <col min="3" max="3" width="4.75" bestFit="1" customWidth="1"/>
    <col min="4" max="4" width="50.5" bestFit="1" customWidth="1"/>
    <col min="5" max="5" width="13.4140625" bestFit="1" customWidth="1"/>
    <col min="6" max="6" width="7.5" bestFit="1" customWidth="1"/>
  </cols>
  <sheetData>
    <row r="1" spans="1:6" x14ac:dyDescent="0.35">
      <c r="A1" s="47" t="s">
        <v>128</v>
      </c>
      <c r="B1" s="47"/>
      <c r="C1" s="47"/>
    </row>
    <row r="2" spans="1:6" x14ac:dyDescent="0.35">
      <c r="A2" s="46" t="s">
        <v>146</v>
      </c>
      <c r="B2" s="46"/>
      <c r="C2" s="46"/>
    </row>
    <row r="4" spans="1:6" ht="17.5" x14ac:dyDescent="0.35">
      <c r="A4" s="48" t="s">
        <v>59</v>
      </c>
      <c r="B4" s="48"/>
      <c r="C4" s="48"/>
      <c r="D4" s="48"/>
      <c r="E4" s="48"/>
      <c r="F4" s="48"/>
    </row>
    <row r="5" spans="1:6" x14ac:dyDescent="0.35">
      <c r="C5" s="1"/>
    </row>
    <row r="6" spans="1:6" x14ac:dyDescent="0.35">
      <c r="A6" s="4" t="s">
        <v>0</v>
      </c>
      <c r="B6" s="4" t="s">
        <v>1</v>
      </c>
      <c r="C6" s="4" t="s">
        <v>2</v>
      </c>
      <c r="D6" s="4" t="s">
        <v>110</v>
      </c>
      <c r="E6" s="4" t="s">
        <v>108</v>
      </c>
      <c r="F6" s="4" t="s">
        <v>27</v>
      </c>
    </row>
    <row r="7" spans="1:6" ht="16.5" x14ac:dyDescent="0.35">
      <c r="A7" s="7">
        <v>1</v>
      </c>
      <c r="B7" s="35" t="s">
        <v>111</v>
      </c>
      <c r="C7" s="35" t="s">
        <v>117</v>
      </c>
      <c r="D7" s="44" t="s">
        <v>122</v>
      </c>
      <c r="E7" s="26">
        <v>1</v>
      </c>
      <c r="F7" s="19"/>
    </row>
    <row r="8" spans="1:6" ht="16.5" x14ac:dyDescent="0.35">
      <c r="A8" s="11">
        <v>2</v>
      </c>
      <c r="B8" s="36" t="s">
        <v>112</v>
      </c>
      <c r="C8" s="40" t="s">
        <v>118</v>
      </c>
      <c r="D8" s="36" t="s">
        <v>123</v>
      </c>
      <c r="E8" s="26">
        <v>1</v>
      </c>
      <c r="F8" s="12"/>
    </row>
    <row r="9" spans="1:6" ht="16.5" x14ac:dyDescent="0.35">
      <c r="A9" s="7">
        <v>3</v>
      </c>
      <c r="B9" s="37" t="s">
        <v>113</v>
      </c>
      <c r="C9" s="41" t="s">
        <v>119</v>
      </c>
      <c r="D9" s="38" t="s">
        <v>124</v>
      </c>
      <c r="E9" s="26">
        <v>1</v>
      </c>
      <c r="F9" s="12"/>
    </row>
    <row r="10" spans="1:6" ht="16.5" x14ac:dyDescent="0.35">
      <c r="A10" s="11">
        <v>4</v>
      </c>
      <c r="B10" s="38" t="s">
        <v>114</v>
      </c>
      <c r="C10" s="42" t="s">
        <v>120</v>
      </c>
      <c r="D10" s="38" t="s">
        <v>125</v>
      </c>
      <c r="E10" s="26">
        <v>1</v>
      </c>
      <c r="F10" s="12"/>
    </row>
    <row r="11" spans="1:6" ht="16.5" x14ac:dyDescent="0.35">
      <c r="A11" s="7">
        <v>5</v>
      </c>
      <c r="B11" s="39" t="s">
        <v>115</v>
      </c>
      <c r="C11" s="43" t="s">
        <v>121</v>
      </c>
      <c r="D11" s="38" t="s">
        <v>126</v>
      </c>
      <c r="E11" s="26">
        <v>1</v>
      </c>
      <c r="F11" s="15"/>
    </row>
    <row r="12" spans="1:6" ht="16.5" x14ac:dyDescent="0.35">
      <c r="A12" s="11">
        <v>6</v>
      </c>
      <c r="B12" s="39" t="s">
        <v>116</v>
      </c>
      <c r="C12" s="43" t="s">
        <v>121</v>
      </c>
      <c r="D12" s="38" t="s">
        <v>127</v>
      </c>
      <c r="E12" s="26">
        <v>1</v>
      </c>
      <c r="F12" s="20"/>
    </row>
    <row r="13" spans="1:6" x14ac:dyDescent="0.35">
      <c r="A13" s="12"/>
      <c r="B13" s="3"/>
      <c r="C13" s="16"/>
      <c r="D13" s="32" t="s">
        <v>107</v>
      </c>
      <c r="E13" s="26" t="s">
        <v>109</v>
      </c>
      <c r="F13" s="20"/>
    </row>
    <row r="14" spans="1:6" x14ac:dyDescent="0.35">
      <c r="A14" s="21"/>
      <c r="B14" s="22"/>
      <c r="C14" s="23"/>
      <c r="D14" s="24"/>
      <c r="E14" s="24"/>
      <c r="F14" s="21"/>
    </row>
    <row r="15" spans="1:6" x14ac:dyDescent="0.35">
      <c r="D15" s="51" t="s">
        <v>129</v>
      </c>
      <c r="E15" s="51"/>
      <c r="F15" s="51"/>
    </row>
    <row r="16" spans="1:6" x14ac:dyDescent="0.35">
      <c r="D16" s="50" t="s">
        <v>130</v>
      </c>
      <c r="E16" s="50"/>
      <c r="F16" s="50"/>
    </row>
  </sheetData>
  <mergeCells count="5">
    <mergeCell ref="A1:C1"/>
    <mergeCell ref="A2:C2"/>
    <mergeCell ref="A4:F4"/>
    <mergeCell ref="D15:F15"/>
    <mergeCell ref="D16:F16"/>
  </mergeCells>
  <dataValidations count="1">
    <dataValidation type="custom" allowBlank="1" showDropDown="1" sqref="C8:C12" xr:uid="{CC25AD94-17AE-4F06-9D75-888C91BE97A5}">
      <formula1>AND(ISNUMBER(C8),(NOT(OR(NOT(ISERROR(DATEVALUE(C8))), AND(ISNUMBER(C8), LEFT(CELL("format", C8))="D")))))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EDBF5-08A6-448B-90A8-C6024B6954EE}">
  <dimension ref="A3:E11"/>
  <sheetViews>
    <sheetView workbookViewId="0">
      <selection activeCell="J13" sqref="J13"/>
    </sheetView>
  </sheetViews>
  <sheetFormatPr defaultRowHeight="15.5" x14ac:dyDescent="0.35"/>
  <cols>
    <col min="2" max="2" width="16.25" bestFit="1" customWidth="1"/>
    <col min="3" max="3" width="16.25" customWidth="1"/>
    <col min="5" max="5" width="8.75" bestFit="1" customWidth="1"/>
  </cols>
  <sheetData>
    <row r="3" spans="1:5" x14ac:dyDescent="0.35">
      <c r="A3" s="34" t="s">
        <v>0</v>
      </c>
      <c r="B3" s="34" t="s">
        <v>133</v>
      </c>
      <c r="C3" s="34" t="s">
        <v>140</v>
      </c>
      <c r="D3" s="34" t="s">
        <v>134</v>
      </c>
      <c r="E3" s="34" t="s">
        <v>139</v>
      </c>
    </row>
    <row r="4" spans="1:5" x14ac:dyDescent="0.35">
      <c r="A4" s="34">
        <v>1</v>
      </c>
      <c r="B4" s="17" t="s">
        <v>135</v>
      </c>
      <c r="C4" s="33">
        <v>6</v>
      </c>
      <c r="D4" s="33" t="s">
        <v>142</v>
      </c>
      <c r="E4" s="33">
        <v>6</v>
      </c>
    </row>
    <row r="5" spans="1:5" x14ac:dyDescent="0.35">
      <c r="A5" s="34">
        <v>2</v>
      </c>
      <c r="B5" s="17" t="s">
        <v>136</v>
      </c>
      <c r="C5" s="33">
        <v>6</v>
      </c>
      <c r="D5" s="33" t="s">
        <v>143</v>
      </c>
      <c r="E5" s="33">
        <v>6</v>
      </c>
    </row>
    <row r="6" spans="1:5" x14ac:dyDescent="0.35">
      <c r="A6" s="34">
        <v>3</v>
      </c>
      <c r="B6" s="17" t="s">
        <v>137</v>
      </c>
      <c r="C6" s="33">
        <v>9</v>
      </c>
      <c r="D6" s="33">
        <v>2000000</v>
      </c>
      <c r="E6" s="17">
        <v>18000000</v>
      </c>
    </row>
    <row r="7" spans="1:5" x14ac:dyDescent="0.35">
      <c r="A7" s="34">
        <v>4</v>
      </c>
      <c r="B7" s="17" t="s">
        <v>138</v>
      </c>
      <c r="C7" s="33">
        <v>8</v>
      </c>
      <c r="D7" s="33">
        <v>2000000</v>
      </c>
      <c r="E7" s="17">
        <v>16000000</v>
      </c>
    </row>
    <row r="8" spans="1:5" x14ac:dyDescent="0.35">
      <c r="A8" s="34">
        <v>5</v>
      </c>
      <c r="B8" s="17" t="s">
        <v>141</v>
      </c>
      <c r="C8" s="33">
        <v>7</v>
      </c>
      <c r="D8" s="33">
        <v>2000000</v>
      </c>
      <c r="E8" s="17">
        <v>14000000</v>
      </c>
    </row>
    <row r="10" spans="1:5" x14ac:dyDescent="0.35">
      <c r="B10" s="6" t="s">
        <v>145</v>
      </c>
      <c r="C10" s="5" t="s">
        <v>147</v>
      </c>
    </row>
    <row r="11" spans="1:5" x14ac:dyDescent="0.35">
      <c r="B11" s="6" t="s">
        <v>144</v>
      </c>
      <c r="C11" s="5">
        <f>SUM(E6:E8)</f>
        <v>48000000</v>
      </c>
      <c r="D11" t="s">
        <v>148</v>
      </c>
    </row>
  </sheetData>
  <phoneticPr fontId="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C825A-9C87-4E92-86B1-2D76F79D0380}">
  <dimension ref="A2:I15"/>
  <sheetViews>
    <sheetView tabSelected="1" workbookViewId="0">
      <selection activeCell="E16" sqref="E16"/>
    </sheetView>
  </sheetViews>
  <sheetFormatPr defaultRowHeight="15.5" x14ac:dyDescent="0.35"/>
  <cols>
    <col min="2" max="2" width="16.25" bestFit="1" customWidth="1"/>
    <col min="3" max="3" width="15.9140625" bestFit="1" customWidth="1"/>
    <col min="4" max="4" width="12.58203125" style="52" bestFit="1" customWidth="1"/>
    <col min="5" max="5" width="13.6640625" style="52" bestFit="1" customWidth="1"/>
    <col min="8" max="8" width="28.25" customWidth="1"/>
    <col min="9" max="9" width="13.6640625" style="52" bestFit="1" customWidth="1"/>
  </cols>
  <sheetData>
    <row r="2" spans="1:9" x14ac:dyDescent="0.35">
      <c r="A2" s="34" t="s">
        <v>0</v>
      </c>
      <c r="B2" s="45" t="s">
        <v>133</v>
      </c>
      <c r="C2" s="34" t="s">
        <v>140</v>
      </c>
      <c r="D2" s="55" t="s">
        <v>134</v>
      </c>
      <c r="E2" s="55" t="s">
        <v>139</v>
      </c>
    </row>
    <row r="3" spans="1:9" x14ac:dyDescent="0.35">
      <c r="A3" s="34">
        <v>1</v>
      </c>
      <c r="B3" s="17" t="s">
        <v>135</v>
      </c>
      <c r="C3" s="33">
        <v>6</v>
      </c>
      <c r="D3" s="60" t="s">
        <v>142</v>
      </c>
      <c r="E3" s="62">
        <f>1690000*8+1860000*4</f>
        <v>20960000</v>
      </c>
    </row>
    <row r="4" spans="1:9" x14ac:dyDescent="0.35">
      <c r="A4" s="34">
        <v>2</v>
      </c>
      <c r="B4" s="17" t="s">
        <v>136</v>
      </c>
      <c r="C4" s="33">
        <v>6</v>
      </c>
      <c r="D4" s="60" t="s">
        <v>143</v>
      </c>
      <c r="E4" s="63"/>
      <c r="H4" t="s">
        <v>155</v>
      </c>
      <c r="I4" s="66" t="s">
        <v>156</v>
      </c>
    </row>
    <row r="5" spans="1:9" x14ac:dyDescent="0.35">
      <c r="A5" s="34">
        <v>3</v>
      </c>
      <c r="B5" s="17" t="s">
        <v>137</v>
      </c>
      <c r="C5" s="33">
        <v>9</v>
      </c>
      <c r="D5" s="60">
        <v>1500000</v>
      </c>
      <c r="E5" s="61">
        <v>13500000</v>
      </c>
      <c r="H5" t="s">
        <v>157</v>
      </c>
      <c r="I5" s="66" t="s">
        <v>156</v>
      </c>
    </row>
    <row r="6" spans="1:9" x14ac:dyDescent="0.35">
      <c r="A6" s="34">
        <v>4</v>
      </c>
      <c r="B6" s="17" t="s">
        <v>138</v>
      </c>
      <c r="C6" s="33">
        <v>8</v>
      </c>
      <c r="D6" s="60">
        <v>1500000</v>
      </c>
      <c r="E6" s="61">
        <v>12000000</v>
      </c>
      <c r="H6" t="s">
        <v>153</v>
      </c>
      <c r="I6" s="66">
        <v>13500000</v>
      </c>
    </row>
    <row r="7" spans="1:9" x14ac:dyDescent="0.35">
      <c r="A7" s="34">
        <v>5</v>
      </c>
      <c r="B7" s="17" t="s">
        <v>141</v>
      </c>
      <c r="C7" s="33">
        <v>7</v>
      </c>
      <c r="D7" s="60">
        <v>1500000</v>
      </c>
      <c r="E7" s="61">
        <v>10500000</v>
      </c>
      <c r="H7" t="s">
        <v>152</v>
      </c>
      <c r="I7" s="66">
        <v>12000000</v>
      </c>
    </row>
    <row r="8" spans="1:9" x14ac:dyDescent="0.35">
      <c r="A8" s="34"/>
      <c r="B8" s="45" t="s">
        <v>149</v>
      </c>
      <c r="C8" s="34"/>
      <c r="D8" s="55"/>
      <c r="E8" s="65">
        <f>SUM(E3:E7)</f>
        <v>56960000</v>
      </c>
      <c r="H8" t="s">
        <v>154</v>
      </c>
      <c r="I8" s="66">
        <v>10500000</v>
      </c>
    </row>
    <row r="9" spans="1:9" x14ac:dyDescent="0.35">
      <c r="B9" s="64" t="s">
        <v>150</v>
      </c>
      <c r="E9" s="52">
        <v>30000000</v>
      </c>
    </row>
    <row r="10" spans="1:9" x14ac:dyDescent="0.35">
      <c r="B10" s="64" t="s">
        <v>151</v>
      </c>
      <c r="E10" s="52">
        <f>E8-E9</f>
        <v>26960000</v>
      </c>
    </row>
    <row r="12" spans="1:9" x14ac:dyDescent="0.35">
      <c r="E12" s="52">
        <v>2789000</v>
      </c>
    </row>
    <row r="13" spans="1:9" x14ac:dyDescent="0.35">
      <c r="E13" s="52">
        <v>1500000</v>
      </c>
    </row>
    <row r="14" spans="1:9" x14ac:dyDescent="0.35">
      <c r="E14" s="52">
        <v>500000</v>
      </c>
    </row>
    <row r="15" spans="1:9" x14ac:dyDescent="0.35">
      <c r="E15" s="52">
        <f>SUM(E12:E14)</f>
        <v>4789000</v>
      </c>
    </row>
  </sheetData>
  <mergeCells count="1"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THCS LQĐ</vt:lpstr>
      <vt:lpstr>THCS Yên Chính</vt:lpstr>
      <vt:lpstr>THPT MỸ THO</vt:lpstr>
      <vt:lpstr>TH Yên Chính</vt:lpstr>
      <vt:lpstr>TH Yên Bình</vt:lpstr>
      <vt:lpstr>Thống kê1</vt:lpstr>
      <vt:lpstr>Thống kê2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Bích Trương Thị Ngọc</cp:lastModifiedBy>
  <dcterms:created xsi:type="dcterms:W3CDTF">2025-08-20T11:24:06Z</dcterms:created>
  <dcterms:modified xsi:type="dcterms:W3CDTF">2025-08-27T03:23:32Z</dcterms:modified>
</cp:coreProperties>
</file>