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9F39D99-3629-4313-8E0F-6850519FBB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Sheet1" sheetId="3" r:id="rId2"/>
    <sheet name="DS lan TT" sheetId="2" r:id="rId3"/>
  </sheets>
  <definedNames>
    <definedName name="_xlnm._FilterDatabase" localSheetId="0" hidden="1">'Bảng nhập liệu thu phí'!$A$4:$AC$75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3" i="1" l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52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37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21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6" i="1"/>
</calcChain>
</file>

<file path=xl/sharedStrings.xml><?xml version="1.0" encoding="utf-8"?>
<sst xmlns="http://schemas.openxmlformats.org/spreadsheetml/2006/main" count="699" uniqueCount="199">
  <si>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</si>
  <si>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</si>
  <si>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</si>
  <si>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</si>
  <si>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</si>
  <si>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</si>
  <si>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</si>
  <si>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</si>
  <si>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</si>
  <si>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</si>
  <si>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</si>
  <si>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</si>
  <si>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</si>
  <si>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</si>
  <si>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</si>
  <si>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</si>
  <si>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</si>
  <si>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</si>
  <si>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</si>
  <si>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</si>
  <si>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</si>
  <si>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</si>
  <si>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</si>
  <si>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</si>
  <si>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</si>
  <si>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</si>
  <si>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</si>
  <si>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</si>
  <si>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</si>
  <si>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</si>
  <si>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</si>
  <si>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</si>
  <si>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</si>
  <si>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</si>
  <si>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07-2025</t>
  </si>
  <si>
    <t>05-07-2025</t>
  </si>
  <si>
    <t>Nguyễn Tuệ Lâm</t>
  </si>
  <si>
    <t>HS4496</t>
  </si>
  <si>
    <t>MON 1</t>
  </si>
  <si>
    <t>Trịnh Phương Tuệ Anh</t>
  </si>
  <si>
    <t>HS4460</t>
  </si>
  <si>
    <t>Lee Nguyễn Cẩm Chi</t>
  </si>
  <si>
    <t>HS25556</t>
  </si>
  <si>
    <t>Nguyễn Việt Cường</t>
  </si>
  <si>
    <t>HS41989</t>
  </si>
  <si>
    <t>Nguyễn Tuấn Đăng</t>
  </si>
  <si>
    <t>HS41990</t>
  </si>
  <si>
    <t>Nguyễn Ngọc Diệp</t>
  </si>
  <si>
    <t>HS29450</t>
  </si>
  <si>
    <t>Lê Minh Dũng</t>
  </si>
  <si>
    <t>HS41987</t>
  </si>
  <si>
    <t>Nguyễn Nam Khánh</t>
  </si>
  <si>
    <t>HS4463</t>
  </si>
  <si>
    <t>Nguyễn Duy Mạnh</t>
  </si>
  <si>
    <t>HS41988</t>
  </si>
  <si>
    <t>Trần Lê Minh Sơn</t>
  </si>
  <si>
    <t>HS4458</t>
  </si>
  <si>
    <t>Vũ Mạnh Trường</t>
  </si>
  <si>
    <t>HS4462</t>
  </si>
  <si>
    <t>Bùi Bảo Vy</t>
  </si>
  <si>
    <t>HS41077</t>
  </si>
  <si>
    <t>MON 2</t>
  </si>
  <si>
    <t>Nguyễn Ngọc Bảo An</t>
  </si>
  <si>
    <t>HS4466</t>
  </si>
  <si>
    <t>Nguyễn Minh An</t>
  </si>
  <si>
    <t>HS4467</t>
  </si>
  <si>
    <t>Tạ Bảo An</t>
  </si>
  <si>
    <t>HS4468</t>
  </si>
  <si>
    <t>Nguyễn Diệu Anh</t>
  </si>
  <si>
    <t>HS25558</t>
  </si>
  <si>
    <t>Mai Ngọc Hà Anh</t>
  </si>
  <si>
    <t>HS29451</t>
  </si>
  <si>
    <t>Nguyễn Phương Anh</t>
  </si>
  <si>
    <t>HS35222</t>
  </si>
  <si>
    <t>Đinh Hạ Băng</t>
  </si>
  <si>
    <t>HS4470</t>
  </si>
  <si>
    <t>Dương Quỳnh Chi</t>
  </si>
  <si>
    <t>HS6380</t>
  </si>
  <si>
    <t>Vũ Ngọc Duy</t>
  </si>
  <si>
    <t>HS41992</t>
  </si>
  <si>
    <t>Nguyễn Huy Hoàng gv</t>
  </si>
  <si>
    <t>HS4497</t>
  </si>
  <si>
    <t>Cù Gia Hưng</t>
  </si>
  <si>
    <t>HS4464</t>
  </si>
  <si>
    <t>Dương Tuệ Minh</t>
  </si>
  <si>
    <t>HS4472</t>
  </si>
  <si>
    <t>Nguyễn Hoàng Minh</t>
  </si>
  <si>
    <t>HS41081</t>
  </si>
  <si>
    <t>Nguyễn Hoàng Phương Vy</t>
  </si>
  <si>
    <t>HS4475</t>
  </si>
  <si>
    <t>MON 3</t>
  </si>
  <si>
    <t>Phạm Ng Tùng Anh</t>
  </si>
  <si>
    <t>HS4487</t>
  </si>
  <si>
    <t>Đỗ Quang Anh</t>
  </si>
  <si>
    <t>HS4495</t>
  </si>
  <si>
    <t>Hoàng Mạnh Hà</t>
  </si>
  <si>
    <t>HS4481</t>
  </si>
  <si>
    <t>Vũ Trung Hà</t>
  </si>
  <si>
    <t>HS4482</t>
  </si>
  <si>
    <t>Lê Thái Hưng</t>
  </si>
  <si>
    <t>HS4494</t>
  </si>
  <si>
    <t>Bùi Gia Huy</t>
  </si>
  <si>
    <t>HS4479</t>
  </si>
  <si>
    <t>Hà Minh Khôi</t>
  </si>
  <si>
    <t>HS4453</t>
  </si>
  <si>
    <t>Lê Thiên Quý</t>
  </si>
  <si>
    <t>HS41993</t>
  </si>
  <si>
    <t>Phạm Thanh Tâm</t>
  </si>
  <si>
    <t>HS36903</t>
  </si>
  <si>
    <t>Lê Đức Trọng</t>
  </si>
  <si>
    <t>HS4478</t>
  </si>
  <si>
    <t>Hoàng Gia Tự</t>
  </si>
  <si>
    <t>HS4480</t>
  </si>
  <si>
    <t>Vũ Minh Khôi</t>
  </si>
  <si>
    <t>HS36916</t>
  </si>
  <si>
    <t>Phạm Trương Phúc An</t>
  </si>
  <si>
    <t>HS4477</t>
  </si>
  <si>
    <t>Vũ Đức Thiên Ân</t>
  </si>
  <si>
    <t>HS4594</t>
  </si>
  <si>
    <t>Nguyễn Trung Kiên</t>
  </si>
  <si>
    <t>PASTEUR 3</t>
  </si>
  <si>
    <t>Lê Hg Minh Nhật (gv)</t>
  </si>
  <si>
    <t>HS4645</t>
  </si>
  <si>
    <t>Phạm Bình An</t>
  </si>
  <si>
    <t>HS4643</t>
  </si>
  <si>
    <t>Trịnh Bảo An</t>
  </si>
  <si>
    <t>HS4678</t>
  </si>
  <si>
    <t>Nguyễn Nhật Anh</t>
  </si>
  <si>
    <t>HS4659</t>
  </si>
  <si>
    <t>Nguyễn Thị Quỳnh Anh</t>
  </si>
  <si>
    <t>HS4671</t>
  </si>
  <si>
    <t>Lê Quang Minh gv</t>
  </si>
  <si>
    <t>HS4660</t>
  </si>
  <si>
    <t>Nguyễn Ngọc Gia Hưng</t>
  </si>
  <si>
    <t>HS4650</t>
  </si>
  <si>
    <t>Trần Minh Khang</t>
  </si>
  <si>
    <t>HS4656</t>
  </si>
  <si>
    <t>Giáp Gia Khánh</t>
  </si>
  <si>
    <t>HS4647</t>
  </si>
  <si>
    <t>HS4666</t>
  </si>
  <si>
    <t>HS4646</t>
  </si>
  <si>
    <t>Dương Quang Lâm</t>
  </si>
  <si>
    <t>HS4664</t>
  </si>
  <si>
    <t>Vũ Khánh Linh</t>
  </si>
  <si>
    <t>HS4652</t>
  </si>
  <si>
    <t>Dương Khánh Linh</t>
  </si>
  <si>
    <t>HS4672</t>
  </si>
  <si>
    <t>Vũ Xuân Bảo Minh</t>
  </si>
  <si>
    <t>HS4649</t>
  </si>
  <si>
    <t>Ng Thái Bảo Minh</t>
  </si>
  <si>
    <t>HS4661</t>
  </si>
  <si>
    <t>Nguyễn Hoàng Anh Minh</t>
  </si>
  <si>
    <t>HS4668</t>
  </si>
  <si>
    <t>Đồng Nhật Nam</t>
  </si>
  <si>
    <t>HS4644</t>
  </si>
  <si>
    <t>Dương Kim Ngân</t>
  </si>
  <si>
    <t>HS4663</t>
  </si>
  <si>
    <t>Vũ Tuệ Nhi</t>
  </si>
  <si>
    <t>HS4654</t>
  </si>
  <si>
    <t>Nguyễn Lan Phương</t>
  </si>
  <si>
    <t>HS4653</t>
  </si>
  <si>
    <t>Trần Minh Quân</t>
  </si>
  <si>
    <t>HS4667</t>
  </si>
  <si>
    <t>Dương Đỗ Quyên</t>
  </si>
  <si>
    <t>HS4655</t>
  </si>
  <si>
    <t>Đặng Uy Vũ</t>
  </si>
  <si>
    <t>HS4674</t>
  </si>
  <si>
    <t>Ngô Xuân Đức</t>
  </si>
  <si>
    <t>Trịnh Minh Huy</t>
  </si>
  <si>
    <t>Trần Việt Anh</t>
  </si>
  <si>
    <t>Lê Minh Tường An</t>
  </si>
  <si>
    <t>10-07-2025</t>
  </si>
  <si>
    <t>Đặng Hoài Anh</t>
  </si>
  <si>
    <t>Nguyễn Bá Nhật Nam</t>
  </si>
  <si>
    <t>Cù Gia Hưng4630000</t>
  </si>
  <si>
    <t>Nguyễn Ngọc Bảo An4570000</t>
  </si>
  <si>
    <t>Nguyễn Minh An4710000</t>
  </si>
  <si>
    <t>Mai Ngọc Hà Anh5805000</t>
  </si>
  <si>
    <t>Tạ Bảo An1040000</t>
  </si>
  <si>
    <t>Đinh Hạ Băng5395000</t>
  </si>
  <si>
    <t>Dương Tuệ Minh6095000</t>
  </si>
  <si>
    <t>Nguyễn Hoàng Phương Vy4150000</t>
  </si>
  <si>
    <t>Vũ Ngọc Duy4345000</t>
  </si>
  <si>
    <t>Bùi Quang An0</t>
  </si>
  <si>
    <t>Phạm Trương Phúc An3100000</t>
  </si>
  <si>
    <t>Dương Quỳnh Chi5535000</t>
  </si>
  <si>
    <t>Nguyễn Diệu Anh4280000</t>
  </si>
  <si>
    <t>Nguyễn Bá Hải Đăng 0</t>
  </si>
  <si>
    <t>Nguyễn Phương Anh4165000</t>
  </si>
  <si>
    <t>Đặng Hoài Anh3255000</t>
  </si>
  <si>
    <t>Nguyễn Hoàng Minh3530000</t>
  </si>
  <si>
    <t>Nguyễn Bá Nhật Nam3880000</t>
  </si>
  <si>
    <t>Trần Khôi Nguyên</t>
  </si>
  <si>
    <t>HS45726</t>
  </si>
  <si>
    <t>HS45727</t>
  </si>
  <si>
    <t>HS45728</t>
  </si>
  <si>
    <t>HS45729</t>
  </si>
  <si>
    <t>HS45731</t>
  </si>
  <si>
    <t>HS45732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</si>
</sst>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"/>
  <sheetViews>
    <sheetView showGridLines="0" tabSelected="1" topLeftCell="A2" zoomScale="70" zoomScaleNormal="70" workbookViewId="0">
      <pane xSplit="4" topLeftCell="L1" activePane="topRight" state="frozen"/>
      <selection pane="topRight" activeCell="D51" sqref="D51"/>
    </sheetView>
  </sheetViews>
  <sheetFormatPr defaultColWidth="10.6640625" defaultRowHeight="15.5" x14ac:dyDescent="0.35"/>
  <cols>
    <col min="1" max="4" width="20" customWidth="1"/>
    <col min="5" max="11" width="20" hidden="1" customWidth="1"/>
    <col min="12" max="21" width="20" customWidth="1"/>
  </cols>
  <sheetData>
    <row r="1" spans="1:30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5">
      <c r="A6" s="2" t="s">
        <v>33</v>
      </c>
      <c r="B6" s="2" t="s">
        <v>38</v>
      </c>
      <c r="C6" s="2" t="s">
        <v>55</v>
      </c>
      <c r="D6" s="2" t="s">
        <v>56</v>
      </c>
      <c r="E6" s="2" t="s">
        <v>1</v>
      </c>
      <c r="F6" s="2" t="s">
        <v>1</v>
      </c>
      <c r="G6" s="2" t="s">
        <v>34</v>
      </c>
      <c r="H6" s="6" t="s">
        <v>171</v>
      </c>
      <c r="I6" s="2" t="s">
        <v>1</v>
      </c>
      <c r="J6" s="3">
        <v>0</v>
      </c>
      <c r="K6" s="3">
        <v>0</v>
      </c>
      <c r="L6" s="3">
        <v>3200000</v>
      </c>
      <c r="M6" s="3">
        <v>50000</v>
      </c>
      <c r="N6" s="3">
        <v>0</v>
      </c>
      <c r="O6" s="3">
        <v>0</v>
      </c>
      <c r="P6" s="3"/>
      <c r="Q6" s="3">
        <v>0</v>
      </c>
      <c r="R6" s="3">
        <v>0</v>
      </c>
      <c r="S6" s="3">
        <v>0</v>
      </c>
      <c r="T6" s="3"/>
      <c r="U6" s="3">
        <v>0</v>
      </c>
      <c r="V6" s="3">
        <v>1170000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270000</v>
      </c>
      <c r="AD6" s="7">
        <f>SUM(L6:Z6)-AC6</f>
        <v>4150000</v>
      </c>
    </row>
    <row r="7" spans="1:30" ht="30" customHeight="1" x14ac:dyDescent="0.35">
      <c r="A7" s="2" t="s">
        <v>33</v>
      </c>
      <c r="B7" s="2" t="s">
        <v>38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34</v>
      </c>
      <c r="H7" s="6" t="s">
        <v>171</v>
      </c>
      <c r="I7" s="2" t="s">
        <v>1</v>
      </c>
      <c r="J7" s="3">
        <v>0</v>
      </c>
      <c r="K7" s="3">
        <v>0</v>
      </c>
      <c r="L7" s="3">
        <v>3200000</v>
      </c>
      <c r="M7" s="3">
        <v>50000</v>
      </c>
      <c r="N7" s="3">
        <v>0</v>
      </c>
      <c r="O7" s="3">
        <v>0</v>
      </c>
      <c r="P7" s="3"/>
      <c r="Q7" s="3">
        <v>0</v>
      </c>
      <c r="R7" s="3">
        <v>0</v>
      </c>
      <c r="S7" s="3">
        <v>0</v>
      </c>
      <c r="T7" s="3"/>
      <c r="U7" s="3">
        <v>0</v>
      </c>
      <c r="V7" s="3">
        <v>1170000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315000</v>
      </c>
      <c r="AD7" s="7">
        <f t="shared" ref="AD7:AD66" si="0">SUM(L7:Z7)-AC7</f>
        <v>4105000</v>
      </c>
    </row>
    <row r="8" spans="1:30" ht="30" customHeight="1" x14ac:dyDescent="0.35">
      <c r="A8" s="2" t="s">
        <v>33</v>
      </c>
      <c r="B8" s="2" t="s">
        <v>38</v>
      </c>
      <c r="C8" s="2" t="s">
        <v>51</v>
      </c>
      <c r="D8" s="2" t="s">
        <v>52</v>
      </c>
      <c r="E8" s="2" t="s">
        <v>1</v>
      </c>
      <c r="F8" s="2" t="s">
        <v>1</v>
      </c>
      <c r="G8" s="2" t="s">
        <v>34</v>
      </c>
      <c r="H8" s="6" t="s">
        <v>171</v>
      </c>
      <c r="I8" s="2" t="s">
        <v>1</v>
      </c>
      <c r="J8" s="3">
        <v>0</v>
      </c>
      <c r="K8" s="3">
        <v>0</v>
      </c>
      <c r="L8" s="3">
        <v>3200000</v>
      </c>
      <c r="M8" s="3">
        <v>50000</v>
      </c>
      <c r="N8" s="3">
        <v>0</v>
      </c>
      <c r="O8" s="3">
        <v>0</v>
      </c>
      <c r="P8" s="3"/>
      <c r="Q8" s="3">
        <v>0</v>
      </c>
      <c r="R8" s="3">
        <v>0</v>
      </c>
      <c r="S8" s="3">
        <v>0</v>
      </c>
      <c r="T8" s="3"/>
      <c r="U8" s="3">
        <v>0</v>
      </c>
      <c r="V8" s="3">
        <v>1170000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135000</v>
      </c>
      <c r="AD8" s="7">
        <f t="shared" si="0"/>
        <v>4285000</v>
      </c>
    </row>
    <row r="9" spans="1:30" ht="30" customHeight="1" x14ac:dyDescent="0.35">
      <c r="A9" s="2" t="s">
        <v>33</v>
      </c>
      <c r="B9" s="2" t="s">
        <v>38</v>
      </c>
      <c r="C9" s="2" t="s">
        <v>57</v>
      </c>
      <c r="D9" s="2" t="s">
        <v>58</v>
      </c>
      <c r="E9" s="2" t="s">
        <v>1</v>
      </c>
      <c r="F9" s="2" t="s">
        <v>1</v>
      </c>
      <c r="G9" s="2" t="s">
        <v>34</v>
      </c>
      <c r="H9" s="6" t="s">
        <v>171</v>
      </c>
      <c r="I9" s="2" t="s">
        <v>1</v>
      </c>
      <c r="J9" s="3">
        <v>0</v>
      </c>
      <c r="K9" s="3">
        <v>0</v>
      </c>
      <c r="L9" s="3">
        <v>3200000</v>
      </c>
      <c r="M9" s="3">
        <v>50000</v>
      </c>
      <c r="N9" s="3">
        <v>0</v>
      </c>
      <c r="O9" s="3">
        <v>0</v>
      </c>
      <c r="P9" s="3"/>
      <c r="Q9" s="3">
        <v>0</v>
      </c>
      <c r="R9" s="3">
        <v>0</v>
      </c>
      <c r="S9" s="3">
        <v>0</v>
      </c>
      <c r="T9" s="3"/>
      <c r="U9" s="3">
        <v>0</v>
      </c>
      <c r="V9" s="3">
        <v>1170000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270000</v>
      </c>
      <c r="AD9" s="7">
        <f t="shared" si="0"/>
        <v>4150000</v>
      </c>
    </row>
    <row r="10" spans="1:30" ht="30" customHeight="1" x14ac:dyDescent="0.35">
      <c r="A10" s="2" t="s">
        <v>33</v>
      </c>
      <c r="B10" s="2" t="s">
        <v>38</v>
      </c>
      <c r="C10" s="2" t="s">
        <v>41</v>
      </c>
      <c r="D10" s="2" t="s">
        <v>42</v>
      </c>
      <c r="E10" s="2" t="s">
        <v>1</v>
      </c>
      <c r="F10" s="2" t="s">
        <v>1</v>
      </c>
      <c r="G10" s="2" t="s">
        <v>34</v>
      </c>
      <c r="H10" s="6" t="s">
        <v>171</v>
      </c>
      <c r="I10" s="2" t="s">
        <v>1</v>
      </c>
      <c r="J10" s="3">
        <v>0</v>
      </c>
      <c r="K10" s="3">
        <v>0</v>
      </c>
      <c r="L10" s="3">
        <v>3200000</v>
      </c>
      <c r="M10" s="3">
        <v>50000</v>
      </c>
      <c r="N10" s="3">
        <v>0</v>
      </c>
      <c r="O10" s="3">
        <v>0</v>
      </c>
      <c r="P10" s="3"/>
      <c r="Q10" s="3">
        <v>0</v>
      </c>
      <c r="R10" s="3">
        <v>0</v>
      </c>
      <c r="S10" s="3">
        <v>0</v>
      </c>
      <c r="T10" s="3"/>
      <c r="U10" s="3">
        <v>0</v>
      </c>
      <c r="V10" s="3">
        <v>1170000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450000</v>
      </c>
      <c r="AD10" s="7">
        <f t="shared" si="0"/>
        <v>3970000</v>
      </c>
    </row>
    <row r="11" spans="1:30" ht="30" customHeight="1" x14ac:dyDescent="0.35">
      <c r="A11" s="2" t="s">
        <v>33</v>
      </c>
      <c r="B11" s="2" t="s">
        <v>38</v>
      </c>
      <c r="C11" s="2" t="s">
        <v>47</v>
      </c>
      <c r="D11" s="2" t="s">
        <v>48</v>
      </c>
      <c r="E11" s="2" t="s">
        <v>1</v>
      </c>
      <c r="F11" s="2" t="s">
        <v>1</v>
      </c>
      <c r="G11" s="2" t="s">
        <v>34</v>
      </c>
      <c r="H11" s="6" t="s">
        <v>171</v>
      </c>
      <c r="I11" s="2" t="s">
        <v>1</v>
      </c>
      <c r="J11" s="3">
        <v>0</v>
      </c>
      <c r="K11" s="3">
        <v>0</v>
      </c>
      <c r="L11" s="3">
        <v>3230000</v>
      </c>
      <c r="M11" s="3">
        <v>0</v>
      </c>
      <c r="N11" s="3">
        <v>0</v>
      </c>
      <c r="O11" s="3">
        <v>0</v>
      </c>
      <c r="P11" s="3"/>
      <c r="Q11" s="3">
        <v>0</v>
      </c>
      <c r="R11" s="3">
        <v>0</v>
      </c>
      <c r="S11" s="3">
        <v>0</v>
      </c>
      <c r="T11" s="3"/>
      <c r="U11" s="3">
        <v>0</v>
      </c>
      <c r="V11" s="3">
        <v>1170000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630000</v>
      </c>
      <c r="AD11" s="7">
        <f t="shared" si="0"/>
        <v>3770000</v>
      </c>
    </row>
    <row r="12" spans="1:30" ht="30" customHeight="1" x14ac:dyDescent="0.35">
      <c r="A12" s="2" t="s">
        <v>33</v>
      </c>
      <c r="B12" s="2" t="s">
        <v>38</v>
      </c>
      <c r="C12" s="2" t="s">
        <v>167</v>
      </c>
      <c r="D12" s="2" t="s">
        <v>193</v>
      </c>
      <c r="E12" s="2" t="s">
        <v>1</v>
      </c>
      <c r="F12" s="2" t="s">
        <v>1</v>
      </c>
      <c r="G12" s="2" t="s">
        <v>34</v>
      </c>
      <c r="H12" s="6" t="s">
        <v>171</v>
      </c>
      <c r="I12" s="2" t="s">
        <v>1</v>
      </c>
      <c r="J12" s="3">
        <v>0</v>
      </c>
      <c r="K12" s="3">
        <v>0</v>
      </c>
      <c r="L12" s="3">
        <v>3400000</v>
      </c>
      <c r="M12" s="3">
        <v>0</v>
      </c>
      <c r="N12" s="3">
        <v>0</v>
      </c>
      <c r="O12" s="3">
        <v>0</v>
      </c>
      <c r="P12" s="3">
        <v>600000</v>
      </c>
      <c r="Q12" s="3">
        <v>0</v>
      </c>
      <c r="R12" s="3">
        <v>0</v>
      </c>
      <c r="S12" s="3">
        <v>0</v>
      </c>
      <c r="T12" s="3"/>
      <c r="U12" s="3">
        <v>0</v>
      </c>
      <c r="V12" s="3">
        <v>1170000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135000</v>
      </c>
      <c r="AD12" s="7">
        <f t="shared" si="0"/>
        <v>5035000</v>
      </c>
    </row>
    <row r="13" spans="1:30" ht="30" customHeight="1" x14ac:dyDescent="0.35">
      <c r="A13" s="2" t="s">
        <v>33</v>
      </c>
      <c r="B13" s="2" t="s">
        <v>38</v>
      </c>
      <c r="C13" s="2" t="s">
        <v>59</v>
      </c>
      <c r="D13" s="2" t="s">
        <v>60</v>
      </c>
      <c r="E13" s="2" t="s">
        <v>1</v>
      </c>
      <c r="F13" s="2" t="s">
        <v>1</v>
      </c>
      <c r="G13" s="2" t="s">
        <v>34</v>
      </c>
      <c r="H13" s="6" t="s">
        <v>171</v>
      </c>
      <c r="I13" s="2" t="s">
        <v>1</v>
      </c>
      <c r="J13" s="3">
        <v>0</v>
      </c>
      <c r="K13" s="3">
        <v>0</v>
      </c>
      <c r="L13" s="3">
        <v>2720000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/>
      <c r="U13" s="3">
        <v>0</v>
      </c>
      <c r="V13" s="3">
        <v>1170000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360000</v>
      </c>
      <c r="AD13" s="7">
        <f t="shared" si="0"/>
        <v>3530000</v>
      </c>
    </row>
    <row r="14" spans="1:30" ht="30" customHeight="1" x14ac:dyDescent="0.35">
      <c r="A14" s="2" t="s">
        <v>33</v>
      </c>
      <c r="B14" s="2" t="s">
        <v>38</v>
      </c>
      <c r="C14" s="2" t="s">
        <v>53</v>
      </c>
      <c r="D14" s="2" t="s">
        <v>54</v>
      </c>
      <c r="E14" s="2" t="s">
        <v>1</v>
      </c>
      <c r="F14" s="2" t="s">
        <v>1</v>
      </c>
      <c r="G14" s="2" t="s">
        <v>34</v>
      </c>
      <c r="H14" s="6" t="s">
        <v>171</v>
      </c>
      <c r="I14" s="2" t="s">
        <v>1</v>
      </c>
      <c r="J14" s="3">
        <v>0</v>
      </c>
      <c r="K14" s="3">
        <v>0</v>
      </c>
      <c r="L14" s="3">
        <v>2584000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/>
      <c r="U14" s="3">
        <v>0</v>
      </c>
      <c r="V14" s="3">
        <v>1170000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270000</v>
      </c>
      <c r="AD14" s="7">
        <f t="shared" si="0"/>
        <v>3484000</v>
      </c>
    </row>
    <row r="15" spans="1:30" ht="30" customHeight="1" x14ac:dyDescent="0.35">
      <c r="A15" s="2" t="s">
        <v>33</v>
      </c>
      <c r="B15" s="2" t="s">
        <v>38</v>
      </c>
      <c r="C15" s="2" t="s">
        <v>43</v>
      </c>
      <c r="D15" s="2" t="s">
        <v>44</v>
      </c>
      <c r="E15" s="2" t="s">
        <v>1</v>
      </c>
      <c r="F15" s="2" t="s">
        <v>1</v>
      </c>
      <c r="G15" s="2" t="s">
        <v>34</v>
      </c>
      <c r="H15" s="6" t="s">
        <v>171</v>
      </c>
      <c r="I15" s="2" t="s">
        <v>1</v>
      </c>
      <c r="J15" s="3">
        <v>0</v>
      </c>
      <c r="K15" s="3">
        <v>0</v>
      </c>
      <c r="L15" s="3">
        <v>2584000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/>
      <c r="U15" s="3">
        <v>0</v>
      </c>
      <c r="V15" s="3">
        <v>1170000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225000</v>
      </c>
      <c r="AD15" s="7">
        <f t="shared" si="0"/>
        <v>3529000</v>
      </c>
    </row>
    <row r="16" spans="1:30" ht="30" customHeight="1" x14ac:dyDescent="0.35">
      <c r="A16" s="2" t="s">
        <v>33</v>
      </c>
      <c r="B16" s="2" t="s">
        <v>38</v>
      </c>
      <c r="C16" s="2" t="s">
        <v>49</v>
      </c>
      <c r="D16" s="2" t="s">
        <v>50</v>
      </c>
      <c r="E16" s="2" t="s">
        <v>1</v>
      </c>
      <c r="F16" s="2" t="s">
        <v>1</v>
      </c>
      <c r="G16" s="2" t="s">
        <v>34</v>
      </c>
      <c r="H16" s="6" t="s">
        <v>171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1500000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7">
        <f t="shared" si="0"/>
        <v>1500000</v>
      </c>
    </row>
    <row r="17" spans="1:30" ht="30" customHeight="1" x14ac:dyDescent="0.35">
      <c r="A17" s="2" t="s">
        <v>33</v>
      </c>
      <c r="B17" s="2" t="s">
        <v>38</v>
      </c>
      <c r="C17" s="2" t="s">
        <v>45</v>
      </c>
      <c r="D17" s="2" t="s">
        <v>46</v>
      </c>
      <c r="E17" s="2" t="s">
        <v>1</v>
      </c>
      <c r="F17" s="2" t="s">
        <v>1</v>
      </c>
      <c r="G17" s="2" t="s">
        <v>34</v>
      </c>
      <c r="H17" s="6" t="s">
        <v>171</v>
      </c>
      <c r="I17" s="2" t="s">
        <v>1</v>
      </c>
      <c r="J17" s="3">
        <v>0</v>
      </c>
      <c r="K17" s="3">
        <v>0</v>
      </c>
      <c r="L17" s="3">
        <v>2720000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1170000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315000</v>
      </c>
      <c r="AD17" s="7">
        <f t="shared" si="0"/>
        <v>3575000</v>
      </c>
    </row>
    <row r="18" spans="1:30" ht="30" customHeight="1" x14ac:dyDescent="0.35">
      <c r="A18" s="2" t="s">
        <v>33</v>
      </c>
      <c r="B18" s="2" t="s">
        <v>38</v>
      </c>
      <c r="C18" s="2" t="s">
        <v>168</v>
      </c>
      <c r="D18" s="2" t="s">
        <v>194</v>
      </c>
      <c r="E18" s="2" t="s">
        <v>1</v>
      </c>
      <c r="F18" s="2" t="s">
        <v>1</v>
      </c>
      <c r="G18" s="2" t="s">
        <v>34</v>
      </c>
      <c r="H18" s="6" t="s">
        <v>171</v>
      </c>
      <c r="I18" s="2" t="s">
        <v>1</v>
      </c>
      <c r="J18" s="3">
        <v>0</v>
      </c>
      <c r="K18" s="3">
        <v>0</v>
      </c>
      <c r="L18" s="3">
        <v>1000000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1170000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135000</v>
      </c>
      <c r="AD18" s="7">
        <f t="shared" si="0"/>
        <v>2035000</v>
      </c>
    </row>
    <row r="19" spans="1:30" ht="30" customHeight="1" x14ac:dyDescent="0.35">
      <c r="A19" s="2" t="s">
        <v>33</v>
      </c>
      <c r="B19" s="2" t="s">
        <v>38</v>
      </c>
      <c r="C19" s="2" t="s">
        <v>169</v>
      </c>
      <c r="D19" s="2" t="s">
        <v>195</v>
      </c>
      <c r="E19" s="2" t="s">
        <v>1</v>
      </c>
      <c r="F19" s="2" t="s">
        <v>1</v>
      </c>
      <c r="G19" s="2" t="s">
        <v>34</v>
      </c>
      <c r="H19" s="6" t="s">
        <v>171</v>
      </c>
      <c r="I19" s="2" t="s">
        <v>1</v>
      </c>
      <c r="J19" s="3">
        <v>0</v>
      </c>
      <c r="K19" s="3">
        <v>0</v>
      </c>
      <c r="L19" s="3">
        <v>2200000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1170000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450000</v>
      </c>
      <c r="AD19" s="7">
        <f t="shared" si="0"/>
        <v>2920000</v>
      </c>
    </row>
    <row r="20" spans="1:30" ht="30" customHeight="1" x14ac:dyDescent="0.35">
      <c r="A20" s="2" t="s">
        <v>33</v>
      </c>
      <c r="B20" s="2" t="s">
        <v>38</v>
      </c>
      <c r="C20" s="2" t="s">
        <v>170</v>
      </c>
      <c r="D20" s="2" t="s">
        <v>196</v>
      </c>
      <c r="E20" s="2" t="s">
        <v>1</v>
      </c>
      <c r="F20" s="2" t="s">
        <v>1</v>
      </c>
      <c r="G20" s="2" t="s">
        <v>34</v>
      </c>
      <c r="H20" s="6" t="s">
        <v>171</v>
      </c>
      <c r="I20" s="2" t="s">
        <v>1</v>
      </c>
      <c r="J20" s="3">
        <v>0</v>
      </c>
      <c r="K20" s="3">
        <v>0</v>
      </c>
      <c r="L20" s="3">
        <v>2200000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1170000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315000</v>
      </c>
      <c r="AD20" s="7">
        <f t="shared" si="0"/>
        <v>3055000</v>
      </c>
    </row>
    <row r="21" spans="1:30" ht="30" customHeight="1" x14ac:dyDescent="0.35">
      <c r="A21" s="2" t="s">
        <v>33</v>
      </c>
      <c r="B21" s="2" t="s">
        <v>61</v>
      </c>
      <c r="C21" s="2" t="s">
        <v>82</v>
      </c>
      <c r="D21" s="2" t="s">
        <v>83</v>
      </c>
      <c r="E21" s="2" t="s">
        <v>1</v>
      </c>
      <c r="F21" s="2" t="s">
        <v>1</v>
      </c>
      <c r="G21" s="2" t="s">
        <v>34</v>
      </c>
      <c r="H21" s="2" t="s">
        <v>35</v>
      </c>
      <c r="I21" s="2" t="s">
        <v>1</v>
      </c>
      <c r="J21" s="3">
        <v>0</v>
      </c>
      <c r="K21" s="3">
        <v>0</v>
      </c>
      <c r="L21" s="3">
        <v>3200000</v>
      </c>
      <c r="M21" s="3">
        <v>50000</v>
      </c>
      <c r="N21" s="3">
        <v>0</v>
      </c>
      <c r="O21" s="3"/>
      <c r="P21" s="3"/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1170000</v>
      </c>
      <c r="W21" s="3">
        <v>0</v>
      </c>
      <c r="X21" s="3">
        <v>0</v>
      </c>
      <c r="Y21" s="3">
        <v>240000</v>
      </c>
      <c r="Z21" s="3">
        <v>240000</v>
      </c>
      <c r="AA21" s="3">
        <v>0</v>
      </c>
      <c r="AB21" s="3">
        <v>270000</v>
      </c>
      <c r="AC21" s="3">
        <v>0</v>
      </c>
      <c r="AD21" s="7">
        <f>SUM(L21:Z21)-AC21-AB21</f>
        <v>4630000</v>
      </c>
    </row>
    <row r="22" spans="1:30" ht="30" customHeight="1" x14ac:dyDescent="0.35">
      <c r="A22" s="2" t="s">
        <v>33</v>
      </c>
      <c r="B22" s="2" t="s">
        <v>61</v>
      </c>
      <c r="C22" s="2" t="s">
        <v>62</v>
      </c>
      <c r="D22" s="2" t="s">
        <v>63</v>
      </c>
      <c r="E22" s="2" t="s">
        <v>1</v>
      </c>
      <c r="F22" s="2" t="s">
        <v>1</v>
      </c>
      <c r="G22" s="2" t="s">
        <v>34</v>
      </c>
      <c r="H22" s="2" t="s">
        <v>35</v>
      </c>
      <c r="I22" s="2" t="s">
        <v>1</v>
      </c>
      <c r="J22" s="3">
        <v>0</v>
      </c>
      <c r="K22" s="3">
        <v>0</v>
      </c>
      <c r="L22" s="3">
        <v>3200000</v>
      </c>
      <c r="M22" s="3">
        <v>50000</v>
      </c>
      <c r="N22" s="3">
        <v>0</v>
      </c>
      <c r="O22" s="3"/>
      <c r="P22" s="3"/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1170000</v>
      </c>
      <c r="W22" s="3">
        <v>0</v>
      </c>
      <c r="X22" s="3">
        <v>0</v>
      </c>
      <c r="Y22" s="3">
        <v>240000</v>
      </c>
      <c r="Z22" s="3"/>
      <c r="AA22" s="3">
        <v>0</v>
      </c>
      <c r="AB22" s="3">
        <v>90000</v>
      </c>
      <c r="AC22" s="3">
        <v>0</v>
      </c>
      <c r="AD22" s="7">
        <f t="shared" ref="AD22:AD36" si="1">SUM(L22:Z22)-AC22-AB22</f>
        <v>4570000</v>
      </c>
    </row>
    <row r="23" spans="1:30" ht="30" customHeight="1" x14ac:dyDescent="0.35">
      <c r="A23" s="2" t="s">
        <v>33</v>
      </c>
      <c r="B23" s="2" t="s">
        <v>61</v>
      </c>
      <c r="C23" s="2" t="s">
        <v>64</v>
      </c>
      <c r="D23" s="2" t="s">
        <v>65</v>
      </c>
      <c r="E23" s="2" t="s">
        <v>1</v>
      </c>
      <c r="F23" s="2" t="s">
        <v>1</v>
      </c>
      <c r="G23" s="2" t="s">
        <v>34</v>
      </c>
      <c r="H23" s="2" t="s">
        <v>35</v>
      </c>
      <c r="I23" s="2" t="s">
        <v>1</v>
      </c>
      <c r="J23" s="3">
        <v>0</v>
      </c>
      <c r="K23" s="3">
        <v>0</v>
      </c>
      <c r="L23" s="3">
        <v>3040000</v>
      </c>
      <c r="M23" s="3">
        <v>50000</v>
      </c>
      <c r="N23" s="3">
        <v>0</v>
      </c>
      <c r="O23" s="3">
        <v>870000</v>
      </c>
      <c r="P23" s="3"/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1170000</v>
      </c>
      <c r="W23" s="3">
        <v>0</v>
      </c>
      <c r="X23" s="3">
        <v>0</v>
      </c>
      <c r="Y23" s="3">
        <v>0</v>
      </c>
      <c r="Z23" s="3"/>
      <c r="AA23" s="3">
        <v>0</v>
      </c>
      <c r="AB23" s="3">
        <v>180000</v>
      </c>
      <c r="AC23" s="3">
        <v>240000</v>
      </c>
      <c r="AD23" s="7">
        <f t="shared" si="1"/>
        <v>4710000</v>
      </c>
    </row>
    <row r="24" spans="1:30" ht="30" customHeight="1" x14ac:dyDescent="0.35">
      <c r="A24" s="2" t="s">
        <v>33</v>
      </c>
      <c r="B24" s="2" t="s">
        <v>61</v>
      </c>
      <c r="C24" s="2" t="s">
        <v>70</v>
      </c>
      <c r="D24" s="2" t="s">
        <v>71</v>
      </c>
      <c r="E24" s="2" t="s">
        <v>1</v>
      </c>
      <c r="F24" s="2" t="s">
        <v>1</v>
      </c>
      <c r="G24" s="2" t="s">
        <v>34</v>
      </c>
      <c r="H24" s="2" t="s">
        <v>35</v>
      </c>
      <c r="I24" s="2" t="s">
        <v>1</v>
      </c>
      <c r="J24" s="3">
        <v>0</v>
      </c>
      <c r="K24" s="3">
        <v>0</v>
      </c>
      <c r="L24" s="3">
        <v>3200000</v>
      </c>
      <c r="M24" s="3">
        <v>50000</v>
      </c>
      <c r="N24" s="3">
        <v>0</v>
      </c>
      <c r="O24" s="3">
        <v>870000</v>
      </c>
      <c r="P24" s="3">
        <v>500000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1170000</v>
      </c>
      <c r="W24" s="3">
        <v>0</v>
      </c>
      <c r="X24" s="3">
        <v>0</v>
      </c>
      <c r="Y24" s="3">
        <v>0</v>
      </c>
      <c r="Z24" s="3">
        <v>240000</v>
      </c>
      <c r="AA24" s="3">
        <v>0</v>
      </c>
      <c r="AB24" s="3">
        <v>225000</v>
      </c>
      <c r="AC24" s="3">
        <v>0</v>
      </c>
      <c r="AD24" s="7">
        <f t="shared" si="1"/>
        <v>5805000</v>
      </c>
    </row>
    <row r="25" spans="1:30" ht="30" customHeight="1" x14ac:dyDescent="0.35">
      <c r="A25" s="2" t="s">
        <v>33</v>
      </c>
      <c r="B25" s="2" t="s">
        <v>61</v>
      </c>
      <c r="C25" s="2" t="s">
        <v>66</v>
      </c>
      <c r="D25" s="2" t="s">
        <v>67</v>
      </c>
      <c r="E25" s="2" t="s">
        <v>1</v>
      </c>
      <c r="F25" s="2" t="s">
        <v>1</v>
      </c>
      <c r="G25" s="2" t="s">
        <v>34</v>
      </c>
      <c r="H25" s="2" t="s">
        <v>35</v>
      </c>
      <c r="I25" s="2" t="s">
        <v>1</v>
      </c>
      <c r="J25" s="3">
        <v>0</v>
      </c>
      <c r="K25" s="3">
        <v>0</v>
      </c>
      <c r="L25" s="3">
        <v>0</v>
      </c>
      <c r="M25" s="3">
        <v>50000</v>
      </c>
      <c r="N25" s="3">
        <v>0</v>
      </c>
      <c r="O25" s="3"/>
      <c r="P25" s="3"/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1170000</v>
      </c>
      <c r="W25" s="3">
        <v>0</v>
      </c>
      <c r="X25" s="3">
        <v>0</v>
      </c>
      <c r="Y25" s="3">
        <v>0</v>
      </c>
      <c r="Z25" s="3"/>
      <c r="AA25" s="3">
        <v>0</v>
      </c>
      <c r="AB25" s="3">
        <v>180000</v>
      </c>
      <c r="AC25" s="3">
        <v>0</v>
      </c>
      <c r="AD25" s="7">
        <f t="shared" si="1"/>
        <v>1040000</v>
      </c>
    </row>
    <row r="26" spans="1:30" ht="30" customHeight="1" x14ac:dyDescent="0.35">
      <c r="A26" s="2" t="s">
        <v>33</v>
      </c>
      <c r="B26" s="2" t="s">
        <v>61</v>
      </c>
      <c r="C26" s="2" t="s">
        <v>74</v>
      </c>
      <c r="D26" s="2" t="s">
        <v>75</v>
      </c>
      <c r="E26" s="2" t="s">
        <v>1</v>
      </c>
      <c r="F26" s="2" t="s">
        <v>1</v>
      </c>
      <c r="G26" s="2" t="s">
        <v>34</v>
      </c>
      <c r="H26" s="2" t="s">
        <v>35</v>
      </c>
      <c r="I26" s="2" t="s">
        <v>1</v>
      </c>
      <c r="J26" s="3">
        <v>0</v>
      </c>
      <c r="K26" s="3">
        <v>0</v>
      </c>
      <c r="L26" s="3">
        <v>3200000</v>
      </c>
      <c r="M26" s="3">
        <v>50000</v>
      </c>
      <c r="N26" s="3">
        <v>0</v>
      </c>
      <c r="O26" s="3">
        <v>870000</v>
      </c>
      <c r="P26" s="3"/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1170000</v>
      </c>
      <c r="W26" s="3">
        <v>0</v>
      </c>
      <c r="X26" s="3">
        <v>0</v>
      </c>
      <c r="Y26" s="3">
        <v>0</v>
      </c>
      <c r="Z26" s="3">
        <v>240000</v>
      </c>
      <c r="AA26" s="3">
        <v>0</v>
      </c>
      <c r="AB26" s="3">
        <v>135000</v>
      </c>
      <c r="AC26" s="3">
        <v>0</v>
      </c>
      <c r="AD26" s="7">
        <f t="shared" si="1"/>
        <v>5395000</v>
      </c>
    </row>
    <row r="27" spans="1:30" ht="30" customHeight="1" x14ac:dyDescent="0.35">
      <c r="A27" s="2" t="s">
        <v>33</v>
      </c>
      <c r="B27" s="2" t="s">
        <v>61</v>
      </c>
      <c r="C27" s="2" t="s">
        <v>84</v>
      </c>
      <c r="D27" s="2" t="s">
        <v>85</v>
      </c>
      <c r="E27" s="2" t="s">
        <v>1</v>
      </c>
      <c r="F27" s="2" t="s">
        <v>1</v>
      </c>
      <c r="G27" s="2" t="s">
        <v>34</v>
      </c>
      <c r="H27" s="2" t="s">
        <v>35</v>
      </c>
      <c r="I27" s="2" t="s">
        <v>1</v>
      </c>
      <c r="J27" s="3">
        <v>0</v>
      </c>
      <c r="K27" s="3">
        <v>0</v>
      </c>
      <c r="L27" s="3">
        <v>3200000</v>
      </c>
      <c r="M27" s="3">
        <v>50000</v>
      </c>
      <c r="N27" s="3">
        <v>0</v>
      </c>
      <c r="O27" s="3">
        <v>870000</v>
      </c>
      <c r="P27" s="3">
        <v>700000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1170000</v>
      </c>
      <c r="W27" s="3">
        <v>0</v>
      </c>
      <c r="X27" s="3">
        <v>0</v>
      </c>
      <c r="Y27" s="3">
        <v>0</v>
      </c>
      <c r="Z27" s="3">
        <v>240000</v>
      </c>
      <c r="AA27" s="3">
        <v>0</v>
      </c>
      <c r="AB27" s="3">
        <v>135000</v>
      </c>
      <c r="AC27" s="3">
        <v>0</v>
      </c>
      <c r="AD27" s="7">
        <f t="shared" si="1"/>
        <v>6095000</v>
      </c>
    </row>
    <row r="28" spans="1:30" ht="30" customHeight="1" x14ac:dyDescent="0.35">
      <c r="A28" s="2" t="s">
        <v>33</v>
      </c>
      <c r="B28" s="2" t="s">
        <v>61</v>
      </c>
      <c r="C28" s="2" t="s">
        <v>88</v>
      </c>
      <c r="D28" s="2" t="s">
        <v>89</v>
      </c>
      <c r="E28" s="2" t="s">
        <v>1</v>
      </c>
      <c r="F28" s="2" t="s">
        <v>1</v>
      </c>
      <c r="G28" s="2" t="s">
        <v>34</v>
      </c>
      <c r="H28" s="2" t="s">
        <v>35</v>
      </c>
      <c r="I28" s="2" t="s">
        <v>1</v>
      </c>
      <c r="J28" s="3">
        <v>0</v>
      </c>
      <c r="K28" s="3">
        <v>0</v>
      </c>
      <c r="L28" s="3">
        <v>3200000</v>
      </c>
      <c r="M28" s="3">
        <v>50000</v>
      </c>
      <c r="N28" s="3">
        <v>0</v>
      </c>
      <c r="O28" s="3"/>
      <c r="P28" s="3"/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1170000</v>
      </c>
      <c r="W28" s="3">
        <v>0</v>
      </c>
      <c r="X28" s="3">
        <v>0</v>
      </c>
      <c r="Y28" s="3">
        <v>0</v>
      </c>
      <c r="Z28" s="3"/>
      <c r="AA28" s="3">
        <v>0</v>
      </c>
      <c r="AB28" s="3">
        <v>270000</v>
      </c>
      <c r="AC28" s="3">
        <v>0</v>
      </c>
      <c r="AD28" s="7">
        <f t="shared" si="1"/>
        <v>4150000</v>
      </c>
    </row>
    <row r="29" spans="1:30" ht="30" customHeight="1" x14ac:dyDescent="0.35">
      <c r="A29" s="2" t="s">
        <v>33</v>
      </c>
      <c r="B29" s="2" t="s">
        <v>61</v>
      </c>
      <c r="C29" s="2" t="s">
        <v>78</v>
      </c>
      <c r="D29" s="2" t="s">
        <v>79</v>
      </c>
      <c r="E29" s="2" t="s">
        <v>1</v>
      </c>
      <c r="F29" s="2" t="s">
        <v>1</v>
      </c>
      <c r="G29" s="2" t="s">
        <v>34</v>
      </c>
      <c r="H29" s="2" t="s">
        <v>35</v>
      </c>
      <c r="I29" s="2" t="s">
        <v>1</v>
      </c>
      <c r="J29" s="3">
        <v>0</v>
      </c>
      <c r="K29" s="3">
        <v>0</v>
      </c>
      <c r="L29" s="3">
        <v>2200000</v>
      </c>
      <c r="M29" s="3">
        <v>0</v>
      </c>
      <c r="N29" s="3">
        <v>0</v>
      </c>
      <c r="O29" s="3">
        <v>870000</v>
      </c>
      <c r="P29" s="3"/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1170000</v>
      </c>
      <c r="W29" s="3">
        <v>0</v>
      </c>
      <c r="X29" s="3">
        <v>0</v>
      </c>
      <c r="Y29" s="3">
        <v>0</v>
      </c>
      <c r="Z29" s="3">
        <v>240000</v>
      </c>
      <c r="AA29" s="3">
        <v>0</v>
      </c>
      <c r="AB29" s="3">
        <v>135000</v>
      </c>
      <c r="AC29" s="3">
        <v>0</v>
      </c>
      <c r="AD29" s="7">
        <f t="shared" si="1"/>
        <v>4345000</v>
      </c>
    </row>
    <row r="30" spans="1:30" ht="30" customHeight="1" x14ac:dyDescent="0.35">
      <c r="A30" s="2" t="s">
        <v>33</v>
      </c>
      <c r="B30" s="2" t="s">
        <v>61</v>
      </c>
      <c r="C30" s="2" t="s">
        <v>115</v>
      </c>
      <c r="D30" s="2" t="s">
        <v>116</v>
      </c>
      <c r="E30" s="2" t="s">
        <v>1</v>
      </c>
      <c r="F30" s="2" t="s">
        <v>1</v>
      </c>
      <c r="G30" s="2" t="s">
        <v>34</v>
      </c>
      <c r="H30" s="2" t="s">
        <v>35</v>
      </c>
      <c r="I30" s="2" t="s">
        <v>1</v>
      </c>
      <c r="J30" s="3">
        <v>0</v>
      </c>
      <c r="K30" s="3">
        <v>0</v>
      </c>
      <c r="L30" s="3">
        <v>2200000</v>
      </c>
      <c r="M30" s="3"/>
      <c r="N30" s="3">
        <v>0</v>
      </c>
      <c r="O30" s="3"/>
      <c r="P30" s="3"/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1170000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270000</v>
      </c>
      <c r="AC30" s="3">
        <v>0</v>
      </c>
      <c r="AD30" s="7">
        <f t="shared" si="1"/>
        <v>3100000</v>
      </c>
    </row>
    <row r="31" spans="1:30" ht="30" customHeight="1" x14ac:dyDescent="0.35">
      <c r="A31" s="2" t="s">
        <v>33</v>
      </c>
      <c r="B31" s="2" t="s">
        <v>61</v>
      </c>
      <c r="C31" s="2" t="s">
        <v>76</v>
      </c>
      <c r="D31" s="2" t="s">
        <v>77</v>
      </c>
      <c r="E31" s="2" t="s">
        <v>1</v>
      </c>
      <c r="F31" s="2" t="s">
        <v>1</v>
      </c>
      <c r="G31" s="2" t="s">
        <v>34</v>
      </c>
      <c r="H31" s="2" t="s">
        <v>35</v>
      </c>
      <c r="I31" s="2" t="s">
        <v>1</v>
      </c>
      <c r="J31" s="3">
        <v>0</v>
      </c>
      <c r="K31" s="3">
        <v>0</v>
      </c>
      <c r="L31" s="3">
        <v>3200000</v>
      </c>
      <c r="M31" s="3">
        <v>50000</v>
      </c>
      <c r="N31" s="3">
        <v>0</v>
      </c>
      <c r="O31" s="3">
        <v>870000</v>
      </c>
      <c r="P31" s="3">
        <v>560000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1170000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315000</v>
      </c>
      <c r="AC31" s="3">
        <v>0</v>
      </c>
      <c r="AD31" s="7">
        <f t="shared" si="1"/>
        <v>5535000</v>
      </c>
    </row>
    <row r="32" spans="1:30" ht="30" customHeight="1" x14ac:dyDescent="0.35">
      <c r="A32" s="2" t="s">
        <v>33</v>
      </c>
      <c r="B32" s="2" t="s">
        <v>61</v>
      </c>
      <c r="C32" s="2" t="s">
        <v>68</v>
      </c>
      <c r="D32" s="2" t="s">
        <v>69</v>
      </c>
      <c r="E32" s="2" t="s">
        <v>1</v>
      </c>
      <c r="F32" s="2" t="s">
        <v>1</v>
      </c>
      <c r="G32" s="2" t="s">
        <v>34</v>
      </c>
      <c r="H32" s="2" t="s">
        <v>35</v>
      </c>
      <c r="I32" s="2" t="s">
        <v>1</v>
      </c>
      <c r="J32" s="3">
        <v>0</v>
      </c>
      <c r="K32" s="3">
        <v>0</v>
      </c>
      <c r="L32" s="3">
        <v>3200000</v>
      </c>
      <c r="M32" s="3">
        <v>50000</v>
      </c>
      <c r="N32" s="3">
        <v>0</v>
      </c>
      <c r="O32" s="3"/>
      <c r="P32" s="3">
        <v>400000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1170000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540000</v>
      </c>
      <c r="AC32" s="3">
        <v>0</v>
      </c>
      <c r="AD32" s="7">
        <f t="shared" si="1"/>
        <v>4280000</v>
      </c>
    </row>
    <row r="33" spans="1:30" ht="30" customHeight="1" x14ac:dyDescent="0.35">
      <c r="A33" s="2" t="s">
        <v>33</v>
      </c>
      <c r="B33" s="2" t="s">
        <v>61</v>
      </c>
      <c r="C33" s="2" t="s">
        <v>72</v>
      </c>
      <c r="D33" s="2" t="s">
        <v>73</v>
      </c>
      <c r="E33" s="2" t="s">
        <v>1</v>
      </c>
      <c r="F33" s="2" t="s">
        <v>1</v>
      </c>
      <c r="G33" s="2" t="s">
        <v>34</v>
      </c>
      <c r="H33" s="2" t="s">
        <v>35</v>
      </c>
      <c r="I33" s="2" t="s">
        <v>1</v>
      </c>
      <c r="J33" s="3">
        <v>0</v>
      </c>
      <c r="K33" s="3">
        <v>0</v>
      </c>
      <c r="L33" s="3">
        <v>3400000</v>
      </c>
      <c r="M33" s="3">
        <v>0</v>
      </c>
      <c r="N33" s="3">
        <v>0</v>
      </c>
      <c r="O33" s="3"/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1170000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405000</v>
      </c>
      <c r="AC33" s="3">
        <v>0</v>
      </c>
      <c r="AD33" s="7">
        <f t="shared" si="1"/>
        <v>4165000</v>
      </c>
    </row>
    <row r="34" spans="1:30" ht="30" customHeight="1" x14ac:dyDescent="0.35">
      <c r="A34" s="2" t="s">
        <v>33</v>
      </c>
      <c r="B34" s="2" t="s">
        <v>61</v>
      </c>
      <c r="C34" s="2" t="s">
        <v>172</v>
      </c>
      <c r="D34" s="2" t="s">
        <v>114</v>
      </c>
      <c r="E34" s="2" t="s">
        <v>1</v>
      </c>
      <c r="F34" s="2" t="s">
        <v>1</v>
      </c>
      <c r="G34" s="2" t="s">
        <v>34</v>
      </c>
      <c r="H34" s="2" t="s">
        <v>35</v>
      </c>
      <c r="I34" s="2" t="s">
        <v>1</v>
      </c>
      <c r="J34" s="3">
        <v>0</v>
      </c>
      <c r="K34" s="3">
        <v>0</v>
      </c>
      <c r="L34" s="3">
        <v>2200000</v>
      </c>
      <c r="M34" s="3">
        <v>0</v>
      </c>
      <c r="N34" s="3">
        <v>0</v>
      </c>
      <c r="O34" s="3"/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1170000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115000</v>
      </c>
      <c r="AC34" s="3">
        <v>0</v>
      </c>
      <c r="AD34" s="7">
        <f t="shared" si="1"/>
        <v>3255000</v>
      </c>
    </row>
    <row r="35" spans="1:30" ht="30" customHeight="1" x14ac:dyDescent="0.35">
      <c r="A35" s="2" t="s">
        <v>33</v>
      </c>
      <c r="B35" s="2" t="s">
        <v>61</v>
      </c>
      <c r="C35" s="2" t="s">
        <v>86</v>
      </c>
      <c r="D35" s="2" t="s">
        <v>87</v>
      </c>
      <c r="E35" s="2" t="s">
        <v>1</v>
      </c>
      <c r="F35" s="2" t="s">
        <v>1</v>
      </c>
      <c r="G35" s="2" t="s">
        <v>34</v>
      </c>
      <c r="H35" s="2" t="s">
        <v>35</v>
      </c>
      <c r="I35" s="2" t="s">
        <v>1</v>
      </c>
      <c r="J35" s="3">
        <v>0</v>
      </c>
      <c r="K35" s="3">
        <v>0</v>
      </c>
      <c r="L35" s="3">
        <v>2720000</v>
      </c>
      <c r="M35" s="3">
        <v>0</v>
      </c>
      <c r="N35" s="3">
        <v>0</v>
      </c>
      <c r="O35" s="3"/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1170000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360000</v>
      </c>
      <c r="AC35" s="3">
        <v>0</v>
      </c>
      <c r="AD35" s="7">
        <f t="shared" si="1"/>
        <v>3530000</v>
      </c>
    </row>
    <row r="36" spans="1:30" ht="30" customHeight="1" x14ac:dyDescent="0.35">
      <c r="A36" s="2" t="s">
        <v>33</v>
      </c>
      <c r="B36" s="2" t="s">
        <v>61</v>
      </c>
      <c r="C36" s="2" t="s">
        <v>173</v>
      </c>
      <c r="D36" s="2" t="s">
        <v>197</v>
      </c>
      <c r="E36" s="2" t="s">
        <v>1</v>
      </c>
      <c r="F36" s="2" t="s">
        <v>1</v>
      </c>
      <c r="G36" s="2" t="s">
        <v>34</v>
      </c>
      <c r="H36" s="2" t="s">
        <v>35</v>
      </c>
      <c r="I36" s="2" t="s">
        <v>1</v>
      </c>
      <c r="J36" s="3">
        <v>0</v>
      </c>
      <c r="K36" s="3">
        <v>0</v>
      </c>
      <c r="L36" s="3">
        <v>2200000</v>
      </c>
      <c r="M36" s="3">
        <v>0</v>
      </c>
      <c r="N36" s="3">
        <v>0</v>
      </c>
      <c r="O36" s="3">
        <v>870000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1170000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360000</v>
      </c>
      <c r="AC36" s="3">
        <v>0</v>
      </c>
      <c r="AD36" s="7">
        <f t="shared" si="1"/>
        <v>3880000</v>
      </c>
    </row>
    <row r="37" spans="1:30" ht="30" customHeight="1" x14ac:dyDescent="0.35">
      <c r="A37" s="2" t="s">
        <v>33</v>
      </c>
      <c r="B37" s="2" t="s">
        <v>90</v>
      </c>
      <c r="C37" s="2" t="s">
        <v>109</v>
      </c>
      <c r="D37" s="2" t="s">
        <v>110</v>
      </c>
      <c r="E37" s="2" t="s">
        <v>1</v>
      </c>
      <c r="F37" s="2" t="s">
        <v>1</v>
      </c>
      <c r="G37" s="2" t="s">
        <v>34</v>
      </c>
      <c r="H37" s="2" t="s">
        <v>35</v>
      </c>
      <c r="I37" s="2" t="s">
        <v>1</v>
      </c>
      <c r="J37" s="3">
        <v>0</v>
      </c>
      <c r="K37" s="3">
        <v>0</v>
      </c>
      <c r="L37" s="3">
        <v>3200000</v>
      </c>
      <c r="M37" s="3">
        <v>50000</v>
      </c>
      <c r="N37" s="3">
        <v>0</v>
      </c>
      <c r="O37" s="3">
        <v>870000</v>
      </c>
      <c r="P37" s="3"/>
      <c r="Q37" s="3">
        <v>0</v>
      </c>
      <c r="R37" s="3">
        <v>0</v>
      </c>
      <c r="S37" s="3">
        <v>0</v>
      </c>
      <c r="T37" s="3"/>
      <c r="U37" s="3">
        <v>0</v>
      </c>
      <c r="V37" s="3">
        <v>1170000</v>
      </c>
      <c r="W37" s="3">
        <v>0</v>
      </c>
      <c r="X37" s="3">
        <v>0</v>
      </c>
      <c r="Y37" s="3">
        <v>0</v>
      </c>
      <c r="Z37" s="3">
        <v>240000</v>
      </c>
      <c r="AA37" s="3">
        <v>0</v>
      </c>
      <c r="AB37" s="3">
        <v>270000</v>
      </c>
      <c r="AC37" s="3">
        <v>0</v>
      </c>
      <c r="AD37" s="7">
        <f>SUM(L37:Z37)-AC37-AB37</f>
        <v>5260000</v>
      </c>
    </row>
    <row r="38" spans="1:30" ht="30" customHeight="1" x14ac:dyDescent="0.35">
      <c r="A38" s="2" t="s">
        <v>33</v>
      </c>
      <c r="B38" s="2" t="s">
        <v>90</v>
      </c>
      <c r="C38" s="2" t="s">
        <v>101</v>
      </c>
      <c r="D38" s="2" t="s">
        <v>102</v>
      </c>
      <c r="E38" s="2" t="s">
        <v>1</v>
      </c>
      <c r="F38" s="2" t="s">
        <v>1</v>
      </c>
      <c r="G38" s="2" t="s">
        <v>34</v>
      </c>
      <c r="H38" s="2" t="s">
        <v>35</v>
      </c>
      <c r="I38" s="2" t="s">
        <v>1</v>
      </c>
      <c r="J38" s="3">
        <v>0</v>
      </c>
      <c r="K38" s="3">
        <v>0</v>
      </c>
      <c r="L38" s="3">
        <v>3200000</v>
      </c>
      <c r="M38" s="3">
        <v>50000</v>
      </c>
      <c r="N38" s="3">
        <v>0</v>
      </c>
      <c r="O38" s="3">
        <v>870000</v>
      </c>
      <c r="P38" s="3"/>
      <c r="Q38" s="3">
        <v>0</v>
      </c>
      <c r="R38" s="3">
        <v>0</v>
      </c>
      <c r="S38" s="3">
        <v>0</v>
      </c>
      <c r="T38" s="3"/>
      <c r="U38" s="3">
        <v>0</v>
      </c>
      <c r="V38" s="3">
        <v>1170000</v>
      </c>
      <c r="W38" s="3">
        <v>0</v>
      </c>
      <c r="X38" s="3">
        <v>0</v>
      </c>
      <c r="Y38" s="3">
        <v>240000</v>
      </c>
      <c r="Z38" s="3">
        <v>240000</v>
      </c>
      <c r="AA38" s="3">
        <v>0</v>
      </c>
      <c r="AB38" s="3">
        <v>135000</v>
      </c>
      <c r="AC38" s="3">
        <v>0</v>
      </c>
      <c r="AD38" s="7">
        <f t="shared" ref="AD38:AD51" si="2">SUM(L38:Z38)-AC38-AB38</f>
        <v>5635000</v>
      </c>
    </row>
    <row r="39" spans="1:30" ht="30" customHeight="1" x14ac:dyDescent="0.35">
      <c r="A39" s="2" t="s">
        <v>33</v>
      </c>
      <c r="B39" s="2" t="s">
        <v>90</v>
      </c>
      <c r="C39" s="2" t="s">
        <v>111</v>
      </c>
      <c r="D39" s="2" t="s">
        <v>112</v>
      </c>
      <c r="E39" s="2" t="s">
        <v>1</v>
      </c>
      <c r="F39" s="2" t="s">
        <v>1</v>
      </c>
      <c r="G39" s="2" t="s">
        <v>34</v>
      </c>
      <c r="H39" s="2" t="s">
        <v>35</v>
      </c>
      <c r="I39" s="2" t="s">
        <v>1</v>
      </c>
      <c r="J39" s="3">
        <v>0</v>
      </c>
      <c r="K39" s="3">
        <v>0</v>
      </c>
      <c r="L39" s="3">
        <v>3200000</v>
      </c>
      <c r="M39" s="3">
        <v>50000</v>
      </c>
      <c r="N39" s="3">
        <v>0</v>
      </c>
      <c r="O39" s="3">
        <v>870000</v>
      </c>
      <c r="P39" s="3"/>
      <c r="Q39" s="3">
        <v>0</v>
      </c>
      <c r="R39" s="3">
        <v>0</v>
      </c>
      <c r="S39" s="3">
        <v>0</v>
      </c>
      <c r="T39" s="3">
        <v>5000000</v>
      </c>
      <c r="U39" s="3">
        <v>0</v>
      </c>
      <c r="V39" s="3">
        <v>1170000</v>
      </c>
      <c r="W39" s="3">
        <v>0</v>
      </c>
      <c r="X39" s="3">
        <v>0</v>
      </c>
      <c r="Y39" s="3">
        <v>240000</v>
      </c>
      <c r="Z39" s="3">
        <v>240000</v>
      </c>
      <c r="AA39" s="3">
        <v>0</v>
      </c>
      <c r="AB39" s="3">
        <v>225000</v>
      </c>
      <c r="AC39" s="3">
        <v>0</v>
      </c>
      <c r="AD39" s="7">
        <f t="shared" si="2"/>
        <v>10545000</v>
      </c>
    </row>
    <row r="40" spans="1:30" ht="30" customHeight="1" x14ac:dyDescent="0.35">
      <c r="A40" s="2" t="s">
        <v>33</v>
      </c>
      <c r="B40" s="2" t="s">
        <v>90</v>
      </c>
      <c r="C40" s="2" t="s">
        <v>95</v>
      </c>
      <c r="D40" s="2" t="s">
        <v>96</v>
      </c>
      <c r="E40" s="2" t="s">
        <v>1</v>
      </c>
      <c r="F40" s="2" t="s">
        <v>1</v>
      </c>
      <c r="G40" s="2" t="s">
        <v>34</v>
      </c>
      <c r="H40" s="2" t="s">
        <v>35</v>
      </c>
      <c r="I40" s="2" t="s">
        <v>1</v>
      </c>
      <c r="J40" s="3">
        <v>0</v>
      </c>
      <c r="K40" s="3">
        <v>0</v>
      </c>
      <c r="L40" s="3">
        <v>3200000</v>
      </c>
      <c r="M40" s="3">
        <v>50000</v>
      </c>
      <c r="N40" s="3">
        <v>0</v>
      </c>
      <c r="O40" s="3">
        <v>0</v>
      </c>
      <c r="P40" s="3"/>
      <c r="Q40" s="3">
        <v>0</v>
      </c>
      <c r="R40" s="3">
        <v>0</v>
      </c>
      <c r="S40" s="3">
        <v>0</v>
      </c>
      <c r="T40" s="3">
        <v>250000</v>
      </c>
      <c r="U40" s="3">
        <v>0</v>
      </c>
      <c r="V40" s="3">
        <v>1170000</v>
      </c>
      <c r="W40" s="3">
        <v>0</v>
      </c>
      <c r="X40" s="3">
        <v>0</v>
      </c>
      <c r="Y40" s="3">
        <v>240000</v>
      </c>
      <c r="Z40" s="3">
        <v>240000</v>
      </c>
      <c r="AA40" s="3">
        <v>0</v>
      </c>
      <c r="AB40" s="3">
        <v>0</v>
      </c>
      <c r="AC40" s="3">
        <v>0</v>
      </c>
      <c r="AD40" s="7">
        <f t="shared" si="2"/>
        <v>5150000</v>
      </c>
    </row>
    <row r="41" spans="1:30" ht="30" customHeight="1" x14ac:dyDescent="0.35">
      <c r="A41" s="2" t="s">
        <v>33</v>
      </c>
      <c r="B41" s="2" t="s">
        <v>90</v>
      </c>
      <c r="C41" s="2" t="s">
        <v>97</v>
      </c>
      <c r="D41" s="2" t="s">
        <v>98</v>
      </c>
      <c r="E41" s="2" t="s">
        <v>1</v>
      </c>
      <c r="F41" s="2" t="s">
        <v>1</v>
      </c>
      <c r="G41" s="2" t="s">
        <v>34</v>
      </c>
      <c r="H41" s="2" t="s">
        <v>35</v>
      </c>
      <c r="I41" s="2" t="s">
        <v>1</v>
      </c>
      <c r="J41" s="3">
        <v>0</v>
      </c>
      <c r="K41" s="3">
        <v>0</v>
      </c>
      <c r="L41" s="3">
        <v>1600000</v>
      </c>
      <c r="M41" s="3">
        <v>50000</v>
      </c>
      <c r="N41" s="3">
        <v>0</v>
      </c>
      <c r="O41" s="3">
        <v>0</v>
      </c>
      <c r="P41" s="3"/>
      <c r="Q41" s="3">
        <v>0</v>
      </c>
      <c r="R41" s="3">
        <v>0</v>
      </c>
      <c r="S41" s="3">
        <v>0</v>
      </c>
      <c r="T41" s="3"/>
      <c r="U41" s="3">
        <v>0</v>
      </c>
      <c r="V41" s="3">
        <v>540000</v>
      </c>
      <c r="W41" s="3">
        <v>0</v>
      </c>
      <c r="X41" s="3">
        <v>0</v>
      </c>
      <c r="Y41" s="3">
        <v>240000</v>
      </c>
      <c r="Z41" s="3"/>
      <c r="AA41" s="3">
        <v>0</v>
      </c>
      <c r="AB41" s="3">
        <v>180000</v>
      </c>
      <c r="AC41" s="3">
        <v>0</v>
      </c>
      <c r="AD41" s="7">
        <f t="shared" si="2"/>
        <v>2250000</v>
      </c>
    </row>
    <row r="42" spans="1:30" ht="30" customHeight="1" x14ac:dyDescent="0.35">
      <c r="A42" s="2" t="s">
        <v>33</v>
      </c>
      <c r="B42" s="2" t="s">
        <v>90</v>
      </c>
      <c r="C42" s="2" t="s">
        <v>105</v>
      </c>
      <c r="D42" s="2" t="s">
        <v>106</v>
      </c>
      <c r="E42" s="2" t="s">
        <v>1</v>
      </c>
      <c r="F42" s="2" t="s">
        <v>1</v>
      </c>
      <c r="G42" s="2" t="s">
        <v>34</v>
      </c>
      <c r="H42" s="2" t="s">
        <v>35</v>
      </c>
      <c r="I42" s="2" t="s">
        <v>1</v>
      </c>
      <c r="J42" s="3">
        <v>0</v>
      </c>
      <c r="K42" s="3">
        <v>0</v>
      </c>
      <c r="L42" s="3">
        <v>2200000</v>
      </c>
      <c r="M42" s="3">
        <v>0</v>
      </c>
      <c r="N42" s="3">
        <v>0</v>
      </c>
      <c r="O42" s="3">
        <v>0</v>
      </c>
      <c r="P42" s="3">
        <v>350000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1170000</v>
      </c>
      <c r="W42" s="3">
        <v>0</v>
      </c>
      <c r="X42" s="3">
        <v>0</v>
      </c>
      <c r="Y42" s="3"/>
      <c r="Z42" s="3"/>
      <c r="AA42" s="3">
        <v>0</v>
      </c>
      <c r="AB42" s="3">
        <v>135000</v>
      </c>
      <c r="AC42" s="3">
        <v>0</v>
      </c>
      <c r="AD42" s="7">
        <f t="shared" si="2"/>
        <v>3585000</v>
      </c>
    </row>
    <row r="43" spans="1:30" ht="30" customHeight="1" x14ac:dyDescent="0.35">
      <c r="A43" s="2" t="s">
        <v>33</v>
      </c>
      <c r="B43" s="2" t="s">
        <v>90</v>
      </c>
      <c r="C43" s="2" t="s">
        <v>91</v>
      </c>
      <c r="D43" s="2" t="s">
        <v>92</v>
      </c>
      <c r="E43" s="2" t="s">
        <v>1</v>
      </c>
      <c r="F43" s="2" t="s">
        <v>1</v>
      </c>
      <c r="G43" s="2" t="s">
        <v>34</v>
      </c>
      <c r="H43" s="2" t="s">
        <v>35</v>
      </c>
      <c r="I43" s="2" t="s">
        <v>1</v>
      </c>
      <c r="J43" s="3">
        <v>0</v>
      </c>
      <c r="K43" s="3">
        <v>0</v>
      </c>
      <c r="L43" s="3">
        <v>3200000</v>
      </c>
      <c r="M43" s="3">
        <v>50000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1170000</v>
      </c>
      <c r="W43" s="3">
        <v>0</v>
      </c>
      <c r="X43" s="3">
        <v>0</v>
      </c>
      <c r="Y43" s="3">
        <v>0</v>
      </c>
      <c r="Z43" s="3"/>
      <c r="AA43" s="3">
        <v>0</v>
      </c>
      <c r="AB43" s="3">
        <v>180000</v>
      </c>
      <c r="AC43" s="3">
        <v>0</v>
      </c>
      <c r="AD43" s="7">
        <f t="shared" si="2"/>
        <v>4240000</v>
      </c>
    </row>
    <row r="44" spans="1:30" ht="30" customHeight="1" x14ac:dyDescent="0.35">
      <c r="A44" s="2" t="s">
        <v>33</v>
      </c>
      <c r="B44" s="2" t="s">
        <v>90</v>
      </c>
      <c r="C44" s="2" t="s">
        <v>36</v>
      </c>
      <c r="D44" s="2" t="s">
        <v>37</v>
      </c>
      <c r="E44" s="2" t="s">
        <v>1</v>
      </c>
      <c r="F44" s="2" t="s">
        <v>1</v>
      </c>
      <c r="G44" s="2" t="s">
        <v>34</v>
      </c>
      <c r="H44" s="2" t="s">
        <v>35</v>
      </c>
      <c r="I44" s="2" t="s">
        <v>1</v>
      </c>
      <c r="J44" s="3">
        <v>0</v>
      </c>
      <c r="K44" s="3">
        <v>0</v>
      </c>
      <c r="L44" s="3">
        <v>2200000</v>
      </c>
      <c r="M44" s="3"/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1170000</v>
      </c>
      <c r="W44" s="3">
        <v>0</v>
      </c>
      <c r="X44" s="3">
        <v>0</v>
      </c>
      <c r="Y44" s="3">
        <v>0</v>
      </c>
      <c r="Z44" s="3">
        <v>240000</v>
      </c>
      <c r="AA44" s="3">
        <v>0</v>
      </c>
      <c r="AB44" s="3">
        <v>135000</v>
      </c>
      <c r="AC44" s="3">
        <v>0</v>
      </c>
      <c r="AD44" s="7">
        <f t="shared" si="2"/>
        <v>3475000</v>
      </c>
    </row>
    <row r="45" spans="1:30" ht="30" customHeight="1" x14ac:dyDescent="0.35">
      <c r="A45" s="2" t="s">
        <v>33</v>
      </c>
      <c r="B45" s="2" t="s">
        <v>90</v>
      </c>
      <c r="C45" s="2" t="s">
        <v>80</v>
      </c>
      <c r="D45" s="2" t="s">
        <v>81</v>
      </c>
      <c r="E45" s="2" t="s">
        <v>1</v>
      </c>
      <c r="F45" s="2" t="s">
        <v>1</v>
      </c>
      <c r="G45" s="2" t="s">
        <v>34</v>
      </c>
      <c r="H45" s="2" t="s">
        <v>35</v>
      </c>
      <c r="I45" s="2" t="s">
        <v>1</v>
      </c>
      <c r="J45" s="3">
        <v>0</v>
      </c>
      <c r="K45" s="3">
        <v>0</v>
      </c>
      <c r="L45" s="3">
        <v>1000000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1170000</v>
      </c>
      <c r="W45" s="3">
        <v>0</v>
      </c>
      <c r="X45" s="3">
        <v>0</v>
      </c>
      <c r="Y45" s="3">
        <v>0</v>
      </c>
      <c r="Z45" s="3"/>
      <c r="AA45" s="3">
        <v>0</v>
      </c>
      <c r="AB45" s="3">
        <v>450000</v>
      </c>
      <c r="AC45" s="3">
        <v>0</v>
      </c>
      <c r="AD45" s="7">
        <f t="shared" si="2"/>
        <v>1720000</v>
      </c>
    </row>
    <row r="46" spans="1:30" ht="30" customHeight="1" x14ac:dyDescent="0.35">
      <c r="A46" s="2" t="s">
        <v>33</v>
      </c>
      <c r="B46" s="2" t="s">
        <v>90</v>
      </c>
      <c r="C46" s="2" t="s">
        <v>103</v>
      </c>
      <c r="D46" s="2" t="s">
        <v>104</v>
      </c>
      <c r="E46" s="2" t="s">
        <v>1</v>
      </c>
      <c r="F46" s="2" t="s">
        <v>1</v>
      </c>
      <c r="G46" s="2" t="s">
        <v>34</v>
      </c>
      <c r="H46" s="2" t="s">
        <v>35</v>
      </c>
      <c r="I46" s="2" t="s">
        <v>1</v>
      </c>
      <c r="J46" s="3">
        <v>0</v>
      </c>
      <c r="K46" s="3">
        <v>0</v>
      </c>
      <c r="L46" s="3">
        <v>3200000</v>
      </c>
      <c r="M46" s="3">
        <v>50000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0</v>
      </c>
      <c r="Z46" s="3">
        <v>240000</v>
      </c>
      <c r="AA46" s="3">
        <v>0</v>
      </c>
      <c r="AB46" s="3">
        <v>135000</v>
      </c>
      <c r="AC46" s="3">
        <v>0</v>
      </c>
      <c r="AD46" s="7">
        <f t="shared" si="2"/>
        <v>4525000</v>
      </c>
    </row>
    <row r="47" spans="1:30" ht="30" customHeight="1" x14ac:dyDescent="0.35">
      <c r="A47" s="2" t="s">
        <v>33</v>
      </c>
      <c r="B47" s="2" t="s">
        <v>90</v>
      </c>
      <c r="C47" s="2" t="s">
        <v>99</v>
      </c>
      <c r="D47" s="2" t="s">
        <v>100</v>
      </c>
      <c r="E47" s="2" t="s">
        <v>1</v>
      </c>
      <c r="F47" s="2" t="s">
        <v>1</v>
      </c>
      <c r="G47" s="2" t="s">
        <v>34</v>
      </c>
      <c r="H47" s="2" t="s">
        <v>35</v>
      </c>
      <c r="I47" s="2" t="s">
        <v>1</v>
      </c>
      <c r="J47" s="3">
        <v>0</v>
      </c>
      <c r="K47" s="3">
        <v>0</v>
      </c>
      <c r="L47" s="3">
        <v>3200000</v>
      </c>
      <c r="M47" s="3">
        <v>50000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0</v>
      </c>
      <c r="Z47" s="3">
        <v>240000</v>
      </c>
      <c r="AA47" s="3">
        <v>0</v>
      </c>
      <c r="AB47" s="3">
        <v>270000</v>
      </c>
      <c r="AC47" s="3">
        <v>0</v>
      </c>
      <c r="AD47" s="7">
        <f t="shared" si="2"/>
        <v>4390000</v>
      </c>
    </row>
    <row r="48" spans="1:30" ht="30" customHeight="1" x14ac:dyDescent="0.35">
      <c r="A48" s="2" t="s">
        <v>33</v>
      </c>
      <c r="B48" s="2" t="s">
        <v>90</v>
      </c>
      <c r="C48" s="2" t="s">
        <v>93</v>
      </c>
      <c r="D48" s="2" t="s">
        <v>94</v>
      </c>
      <c r="E48" s="2" t="s">
        <v>1</v>
      </c>
      <c r="F48" s="2" t="s">
        <v>1</v>
      </c>
      <c r="G48" s="2" t="s">
        <v>34</v>
      </c>
      <c r="H48" s="2" t="s">
        <v>35</v>
      </c>
      <c r="I48" s="2" t="s">
        <v>1</v>
      </c>
      <c r="J48" s="3">
        <v>0</v>
      </c>
      <c r="K48" s="3">
        <v>0</v>
      </c>
      <c r="L48" s="3">
        <v>3200000</v>
      </c>
      <c r="M48" s="3">
        <v>50000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0</v>
      </c>
      <c r="Z48" s="3">
        <v>240000</v>
      </c>
      <c r="AA48" s="3">
        <v>0</v>
      </c>
      <c r="AB48" s="3">
        <v>180000</v>
      </c>
      <c r="AC48" s="3">
        <v>0</v>
      </c>
      <c r="AD48" s="7">
        <f t="shared" si="2"/>
        <v>4480000</v>
      </c>
    </row>
    <row r="49" spans="1:30" ht="30" customHeight="1" x14ac:dyDescent="0.35">
      <c r="A49" s="2" t="s">
        <v>33</v>
      </c>
      <c r="B49" s="2" t="s">
        <v>90</v>
      </c>
      <c r="C49" s="2" t="s">
        <v>107</v>
      </c>
      <c r="D49" s="2" t="s">
        <v>108</v>
      </c>
      <c r="E49" s="2" t="s">
        <v>1</v>
      </c>
      <c r="F49" s="2" t="s">
        <v>1</v>
      </c>
      <c r="G49" s="2" t="s">
        <v>34</v>
      </c>
      <c r="H49" s="2" t="s">
        <v>35</v>
      </c>
      <c r="I49" s="2" t="s">
        <v>1</v>
      </c>
      <c r="J49" s="3">
        <v>0</v>
      </c>
      <c r="K49" s="3">
        <v>0</v>
      </c>
      <c r="L49" s="3">
        <v>1360000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1170000</v>
      </c>
      <c r="W49" s="3">
        <v>0</v>
      </c>
      <c r="X49" s="3">
        <v>0</v>
      </c>
      <c r="Y49" s="3">
        <v>0</v>
      </c>
      <c r="Z49" s="3"/>
      <c r="AA49" s="3">
        <v>0</v>
      </c>
      <c r="AB49" s="3">
        <v>675000</v>
      </c>
      <c r="AC49" s="3">
        <v>0</v>
      </c>
      <c r="AD49" s="7">
        <f t="shared" si="2"/>
        <v>1855000</v>
      </c>
    </row>
    <row r="50" spans="1:30" ht="30" customHeight="1" x14ac:dyDescent="0.35">
      <c r="A50" s="2" t="s">
        <v>33</v>
      </c>
      <c r="B50" s="2" t="s">
        <v>90</v>
      </c>
      <c r="C50" s="2" t="s">
        <v>117</v>
      </c>
      <c r="D50" s="2" t="s">
        <v>118</v>
      </c>
      <c r="E50" s="2" t="s">
        <v>1</v>
      </c>
      <c r="F50" s="2" t="s">
        <v>1</v>
      </c>
      <c r="G50" s="2" t="s">
        <v>34</v>
      </c>
      <c r="H50" s="2" t="s">
        <v>35</v>
      </c>
      <c r="I50" s="2" t="s">
        <v>1</v>
      </c>
      <c r="J50" s="3">
        <v>0</v>
      </c>
      <c r="K50" s="3">
        <v>0</v>
      </c>
      <c r="L50" s="3">
        <v>2200000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/>
      <c r="AA50" s="3">
        <v>0</v>
      </c>
      <c r="AB50" s="3">
        <v>595000</v>
      </c>
      <c r="AC50" s="3">
        <v>0</v>
      </c>
      <c r="AD50" s="7">
        <f t="shared" si="2"/>
        <v>2775000</v>
      </c>
    </row>
    <row r="51" spans="1:30" ht="30" customHeight="1" x14ac:dyDescent="0.35">
      <c r="A51" s="2" t="s">
        <v>33</v>
      </c>
      <c r="B51" s="2" t="s">
        <v>90</v>
      </c>
      <c r="C51" s="2" t="s">
        <v>192</v>
      </c>
      <c r="D51" s="2" t="s">
        <v>198</v>
      </c>
      <c r="E51" s="2" t="s">
        <v>1</v>
      </c>
      <c r="F51" s="2" t="s">
        <v>1</v>
      </c>
      <c r="G51" s="2" t="s">
        <v>34</v>
      </c>
      <c r="H51" s="2" t="s">
        <v>35</v>
      </c>
      <c r="I51" s="2" t="s">
        <v>1</v>
      </c>
      <c r="J51" s="3">
        <v>0</v>
      </c>
      <c r="K51" s="3">
        <v>0</v>
      </c>
      <c r="L51" s="3">
        <v>2200000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1170000</v>
      </c>
      <c r="W51" s="3">
        <v>0</v>
      </c>
      <c r="X51" s="3">
        <v>0</v>
      </c>
      <c r="Y51" s="3">
        <v>0</v>
      </c>
      <c r="Z51" s="3">
        <v>240000</v>
      </c>
      <c r="AA51" s="3">
        <v>0</v>
      </c>
      <c r="AB51" s="3">
        <v>225000</v>
      </c>
      <c r="AC51" s="3">
        <v>0</v>
      </c>
      <c r="AD51" s="7">
        <f t="shared" si="2"/>
        <v>3385000</v>
      </c>
    </row>
    <row r="52" spans="1:30" ht="30" customHeight="1" x14ac:dyDescent="0.35">
      <c r="A52" s="2" t="s">
        <v>33</v>
      </c>
      <c r="B52" s="2" t="s">
        <v>120</v>
      </c>
      <c r="C52" s="2" t="s">
        <v>123</v>
      </c>
      <c r="D52" s="2" t="s">
        <v>124</v>
      </c>
      <c r="E52" s="2" t="s">
        <v>1</v>
      </c>
      <c r="F52" s="2" t="s">
        <v>1</v>
      </c>
      <c r="G52" s="2" t="s">
        <v>34</v>
      </c>
      <c r="H52" s="2" t="s">
        <v>35</v>
      </c>
      <c r="I52" s="2" t="s">
        <v>1</v>
      </c>
      <c r="J52" s="3">
        <v>0</v>
      </c>
      <c r="K52" s="3">
        <v>0</v>
      </c>
      <c r="L52" s="3">
        <v>2000000</v>
      </c>
      <c r="M52" s="3">
        <v>50000</v>
      </c>
      <c r="N52" s="3">
        <v>260000</v>
      </c>
      <c r="O52" s="3"/>
      <c r="P52" s="3">
        <v>200000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650000</v>
      </c>
      <c r="W52" s="3">
        <v>0</v>
      </c>
      <c r="X52" s="3">
        <v>0</v>
      </c>
      <c r="Y52" s="3">
        <v>240000</v>
      </c>
      <c r="Z52" s="3">
        <v>240000</v>
      </c>
      <c r="AA52" s="3">
        <v>30000</v>
      </c>
      <c r="AB52" s="3">
        <v>75000</v>
      </c>
      <c r="AC52" s="3">
        <v>0</v>
      </c>
      <c r="AD52" s="7">
        <f>SUM(L52:Z52)-AC52-AA52-AB52</f>
        <v>3535000</v>
      </c>
    </row>
    <row r="53" spans="1:30" ht="30" customHeight="1" x14ac:dyDescent="0.35">
      <c r="A53" s="2" t="s">
        <v>33</v>
      </c>
      <c r="B53" s="2" t="s">
        <v>120</v>
      </c>
      <c r="C53" s="2" t="s">
        <v>153</v>
      </c>
      <c r="D53" s="2" t="s">
        <v>154</v>
      </c>
      <c r="E53" s="2" t="s">
        <v>1</v>
      </c>
      <c r="F53" s="2" t="s">
        <v>1</v>
      </c>
      <c r="G53" s="2" t="s">
        <v>34</v>
      </c>
      <c r="H53" s="2" t="s">
        <v>35</v>
      </c>
      <c r="I53" s="2" t="s">
        <v>1</v>
      </c>
      <c r="J53" s="3">
        <v>0</v>
      </c>
      <c r="K53" s="3">
        <v>0</v>
      </c>
      <c r="L53" s="3">
        <v>2000000</v>
      </c>
      <c r="M53" s="3">
        <v>50000</v>
      </c>
      <c r="N53" s="3"/>
      <c r="O53" s="3">
        <v>0</v>
      </c>
      <c r="P53" s="3"/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650000</v>
      </c>
      <c r="W53" s="3">
        <v>0</v>
      </c>
      <c r="X53" s="3">
        <v>0</v>
      </c>
      <c r="Y53" s="3"/>
      <c r="Z53" s="3"/>
      <c r="AA53" s="3">
        <v>0</v>
      </c>
      <c r="AB53" s="3">
        <v>175000</v>
      </c>
      <c r="AC53" s="3">
        <v>0</v>
      </c>
      <c r="AD53" s="7">
        <f t="shared" ref="AD53:AD75" si="3">SUM(L53:Z53)-AC53-AA53-AB53</f>
        <v>2525000</v>
      </c>
    </row>
    <row r="54" spans="1:30" ht="30" customHeight="1" x14ac:dyDescent="0.35">
      <c r="A54" s="2" t="s">
        <v>33</v>
      </c>
      <c r="B54" s="2" t="s">
        <v>120</v>
      </c>
      <c r="C54" s="2" t="s">
        <v>121</v>
      </c>
      <c r="D54" s="2" t="s">
        <v>122</v>
      </c>
      <c r="E54" s="2" t="s">
        <v>1</v>
      </c>
      <c r="F54" s="2" t="s">
        <v>1</v>
      </c>
      <c r="G54" s="2" t="s">
        <v>34</v>
      </c>
      <c r="H54" s="2" t="s">
        <v>35</v>
      </c>
      <c r="I54" s="2" t="s">
        <v>1</v>
      </c>
      <c r="J54" s="3">
        <v>0</v>
      </c>
      <c r="K54" s="3">
        <v>0</v>
      </c>
      <c r="L54" s="3">
        <v>350000</v>
      </c>
      <c r="M54" s="3">
        <v>0</v>
      </c>
      <c r="N54" s="3"/>
      <c r="O54" s="3"/>
      <c r="P54" s="3"/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650000</v>
      </c>
      <c r="W54" s="3">
        <v>0</v>
      </c>
      <c r="X54" s="3">
        <v>0</v>
      </c>
      <c r="Y54" s="3">
        <v>160000</v>
      </c>
      <c r="Z54" s="3"/>
      <c r="AA54" s="3">
        <v>0</v>
      </c>
      <c r="AB54" s="3">
        <v>325000</v>
      </c>
      <c r="AC54" s="3">
        <v>0</v>
      </c>
      <c r="AD54" s="7">
        <f t="shared" si="3"/>
        <v>835000</v>
      </c>
    </row>
    <row r="55" spans="1:30" ht="30" customHeight="1" x14ac:dyDescent="0.35">
      <c r="A55" s="2" t="s">
        <v>33</v>
      </c>
      <c r="B55" s="2" t="s">
        <v>120</v>
      </c>
      <c r="C55" s="2" t="s">
        <v>119</v>
      </c>
      <c r="D55" s="2" t="s">
        <v>140</v>
      </c>
      <c r="E55" s="2" t="s">
        <v>1</v>
      </c>
      <c r="F55" s="2" t="s">
        <v>1</v>
      </c>
      <c r="G55" s="2" t="s">
        <v>34</v>
      </c>
      <c r="H55" s="2" t="s">
        <v>35</v>
      </c>
      <c r="I55" s="2" t="s">
        <v>1</v>
      </c>
      <c r="J55" s="3">
        <v>0</v>
      </c>
      <c r="K55" s="3">
        <v>0</v>
      </c>
      <c r="L55" s="3">
        <v>2000000</v>
      </c>
      <c r="M55" s="3">
        <v>50000</v>
      </c>
      <c r="N55" s="3"/>
      <c r="O55" s="3">
        <v>870000</v>
      </c>
      <c r="P55" s="3"/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650000</v>
      </c>
      <c r="W55" s="3">
        <v>0</v>
      </c>
      <c r="X55" s="3">
        <v>0</v>
      </c>
      <c r="Y55" s="3">
        <v>240000</v>
      </c>
      <c r="Z55" s="3"/>
      <c r="AA55" s="3">
        <v>0</v>
      </c>
      <c r="AB55" s="3">
        <v>175000</v>
      </c>
      <c r="AC55" s="3">
        <v>0</v>
      </c>
      <c r="AD55" s="7">
        <f t="shared" si="3"/>
        <v>3635000</v>
      </c>
    </row>
    <row r="56" spans="1:30" ht="30" customHeight="1" x14ac:dyDescent="0.35">
      <c r="A56" s="2" t="s">
        <v>33</v>
      </c>
      <c r="B56" s="2" t="s">
        <v>120</v>
      </c>
      <c r="C56" s="2" t="s">
        <v>137</v>
      </c>
      <c r="D56" s="2" t="s">
        <v>138</v>
      </c>
      <c r="E56" s="2" t="s">
        <v>1</v>
      </c>
      <c r="F56" s="2" t="s">
        <v>1</v>
      </c>
      <c r="G56" s="2" t="s">
        <v>34</v>
      </c>
      <c r="H56" s="2" t="s">
        <v>35</v>
      </c>
      <c r="I56" s="2" t="s">
        <v>1</v>
      </c>
      <c r="J56" s="3">
        <v>0</v>
      </c>
      <c r="K56" s="3">
        <v>0</v>
      </c>
      <c r="L56" s="3">
        <v>2000000</v>
      </c>
      <c r="M56" s="3">
        <v>50000</v>
      </c>
      <c r="N56" s="3">
        <v>260000</v>
      </c>
      <c r="O56" s="3"/>
      <c r="P56" s="3"/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650000</v>
      </c>
      <c r="W56" s="3">
        <v>0</v>
      </c>
      <c r="X56" s="3">
        <v>0</v>
      </c>
      <c r="Y56" s="3">
        <v>240000</v>
      </c>
      <c r="Z56" s="3"/>
      <c r="AA56" s="3">
        <v>80000</v>
      </c>
      <c r="AB56" s="3">
        <v>175000</v>
      </c>
      <c r="AC56" s="3">
        <v>0</v>
      </c>
      <c r="AD56" s="7">
        <f t="shared" si="3"/>
        <v>2945000</v>
      </c>
    </row>
    <row r="57" spans="1:30" ht="30" customHeight="1" x14ac:dyDescent="0.35">
      <c r="A57" s="2" t="s">
        <v>33</v>
      </c>
      <c r="B57" s="2" t="s">
        <v>120</v>
      </c>
      <c r="C57" s="2" t="s">
        <v>147</v>
      </c>
      <c r="D57" s="2" t="s">
        <v>148</v>
      </c>
      <c r="E57" s="2" t="s">
        <v>1</v>
      </c>
      <c r="F57" s="2" t="s">
        <v>1</v>
      </c>
      <c r="G57" s="2" t="s">
        <v>34</v>
      </c>
      <c r="H57" s="2" t="s">
        <v>35</v>
      </c>
      <c r="I57" s="2" t="s">
        <v>1</v>
      </c>
      <c r="J57" s="3">
        <v>0</v>
      </c>
      <c r="K57" s="3">
        <v>0</v>
      </c>
      <c r="L57" s="3">
        <v>1900000</v>
      </c>
      <c r="M57" s="3">
        <v>50000</v>
      </c>
      <c r="N57" s="3">
        <v>260000</v>
      </c>
      <c r="O57" s="3">
        <v>870000</v>
      </c>
      <c r="P57" s="3">
        <v>600000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650000</v>
      </c>
      <c r="W57" s="3">
        <v>0</v>
      </c>
      <c r="X57" s="3">
        <v>0</v>
      </c>
      <c r="Y57" s="3"/>
      <c r="Z57" s="3"/>
      <c r="AA57" s="3">
        <v>260000</v>
      </c>
      <c r="AB57" s="3">
        <v>425000</v>
      </c>
      <c r="AC57" s="3">
        <v>0</v>
      </c>
      <c r="AD57" s="7">
        <f t="shared" si="3"/>
        <v>3645000</v>
      </c>
    </row>
    <row r="58" spans="1:30" ht="30" customHeight="1" x14ac:dyDescent="0.35">
      <c r="A58" s="2" t="s">
        <v>33</v>
      </c>
      <c r="B58" s="2" t="s">
        <v>120</v>
      </c>
      <c r="C58" s="2" t="s">
        <v>133</v>
      </c>
      <c r="D58" s="2" t="s">
        <v>134</v>
      </c>
      <c r="E58" s="2" t="s">
        <v>1</v>
      </c>
      <c r="F58" s="2" t="s">
        <v>1</v>
      </c>
      <c r="G58" s="2" t="s">
        <v>34</v>
      </c>
      <c r="H58" s="2" t="s">
        <v>35</v>
      </c>
      <c r="I58" s="2" t="s">
        <v>1</v>
      </c>
      <c r="J58" s="3">
        <v>0</v>
      </c>
      <c r="K58" s="3">
        <v>0</v>
      </c>
      <c r="L58" s="3">
        <v>2000000</v>
      </c>
      <c r="M58" s="3">
        <v>50000</v>
      </c>
      <c r="N58" s="3">
        <v>260000</v>
      </c>
      <c r="O58" s="3"/>
      <c r="P58" s="3"/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650000</v>
      </c>
      <c r="W58" s="3">
        <v>0</v>
      </c>
      <c r="X58" s="3">
        <v>0</v>
      </c>
      <c r="Y58" s="3">
        <v>240000</v>
      </c>
      <c r="Z58" s="3"/>
      <c r="AA58" s="3">
        <v>250000</v>
      </c>
      <c r="AB58" s="3">
        <v>150000</v>
      </c>
      <c r="AC58" s="3">
        <v>0</v>
      </c>
      <c r="AD58" s="7">
        <f t="shared" si="3"/>
        <v>2800000</v>
      </c>
    </row>
    <row r="59" spans="1:30" ht="30" customHeight="1" x14ac:dyDescent="0.35">
      <c r="A59" s="2" t="s">
        <v>33</v>
      </c>
      <c r="B59" s="2" t="s">
        <v>120</v>
      </c>
      <c r="C59" s="2" t="s">
        <v>143</v>
      </c>
      <c r="D59" s="2" t="s">
        <v>144</v>
      </c>
      <c r="E59" s="2" t="s">
        <v>1</v>
      </c>
      <c r="F59" s="2" t="s">
        <v>1</v>
      </c>
      <c r="G59" s="2" t="s">
        <v>34</v>
      </c>
      <c r="H59" s="2" t="s">
        <v>35</v>
      </c>
      <c r="I59" s="2" t="s">
        <v>1</v>
      </c>
      <c r="J59" s="3">
        <v>0</v>
      </c>
      <c r="K59" s="3">
        <v>0</v>
      </c>
      <c r="L59" s="3">
        <v>2000000</v>
      </c>
      <c r="M59" s="3">
        <v>50000</v>
      </c>
      <c r="N59" s="3">
        <v>260000</v>
      </c>
      <c r="O59" s="3">
        <v>870000</v>
      </c>
      <c r="P59" s="3"/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650000</v>
      </c>
      <c r="W59" s="3">
        <v>0</v>
      </c>
      <c r="X59" s="3">
        <v>0</v>
      </c>
      <c r="Y59" s="3">
        <v>240000</v>
      </c>
      <c r="Z59" s="3">
        <v>240000</v>
      </c>
      <c r="AA59" s="3">
        <v>70000</v>
      </c>
      <c r="AB59" s="3">
        <v>125000</v>
      </c>
      <c r="AC59" s="3">
        <v>0</v>
      </c>
      <c r="AD59" s="7">
        <f t="shared" si="3"/>
        <v>4115000</v>
      </c>
    </row>
    <row r="60" spans="1:30" ht="30" customHeight="1" x14ac:dyDescent="0.35">
      <c r="A60" s="2" t="s">
        <v>33</v>
      </c>
      <c r="B60" s="2" t="s">
        <v>120</v>
      </c>
      <c r="C60" s="2" t="s">
        <v>159</v>
      </c>
      <c r="D60" s="2" t="s">
        <v>160</v>
      </c>
      <c r="E60" s="2" t="s">
        <v>1</v>
      </c>
      <c r="F60" s="2" t="s">
        <v>1</v>
      </c>
      <c r="G60" s="2" t="s">
        <v>34</v>
      </c>
      <c r="H60" s="2" t="s">
        <v>35</v>
      </c>
      <c r="I60" s="2" t="s">
        <v>1</v>
      </c>
      <c r="J60" s="3">
        <v>0</v>
      </c>
      <c r="K60" s="3">
        <v>0</v>
      </c>
      <c r="L60" s="3">
        <v>2000000</v>
      </c>
      <c r="M60" s="3">
        <v>50000</v>
      </c>
      <c r="N60" s="3">
        <v>260000</v>
      </c>
      <c r="O60" s="3"/>
      <c r="P60" s="3">
        <v>400000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650000</v>
      </c>
      <c r="W60" s="3">
        <v>0</v>
      </c>
      <c r="X60" s="3">
        <v>0</v>
      </c>
      <c r="Y60" s="3">
        <v>240000</v>
      </c>
      <c r="Z60" s="3">
        <v>240000</v>
      </c>
      <c r="AA60" s="3">
        <v>70000</v>
      </c>
      <c r="AB60" s="3">
        <v>175000</v>
      </c>
      <c r="AC60" s="3">
        <v>0</v>
      </c>
      <c r="AD60" s="7">
        <f t="shared" si="3"/>
        <v>3595000</v>
      </c>
    </row>
    <row r="61" spans="1:30" ht="30" customHeight="1" x14ac:dyDescent="0.35">
      <c r="A61" s="2" t="s">
        <v>33</v>
      </c>
      <c r="B61" s="2" t="s">
        <v>120</v>
      </c>
      <c r="C61" s="2" t="s">
        <v>157</v>
      </c>
      <c r="D61" s="2" t="s">
        <v>158</v>
      </c>
      <c r="E61" s="2" t="s">
        <v>1</v>
      </c>
      <c r="F61" s="2" t="s">
        <v>1</v>
      </c>
      <c r="G61" s="2" t="s">
        <v>34</v>
      </c>
      <c r="H61" s="2" t="s">
        <v>35</v>
      </c>
      <c r="I61" s="2" t="s">
        <v>1</v>
      </c>
      <c r="J61" s="3">
        <v>0</v>
      </c>
      <c r="K61" s="3">
        <v>0</v>
      </c>
      <c r="L61" s="3">
        <v>2000000</v>
      </c>
      <c r="M61" s="3">
        <v>50000</v>
      </c>
      <c r="N61" s="3">
        <v>260000</v>
      </c>
      <c r="O61" s="3"/>
      <c r="P61" s="3">
        <v>300000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650000</v>
      </c>
      <c r="W61" s="3">
        <v>0</v>
      </c>
      <c r="X61" s="3">
        <v>0</v>
      </c>
      <c r="Y61" s="3">
        <v>240000</v>
      </c>
      <c r="Z61" s="3"/>
      <c r="AA61" s="3">
        <v>60000</v>
      </c>
      <c r="AB61" s="3">
        <v>150000</v>
      </c>
      <c r="AC61" s="3">
        <v>0</v>
      </c>
      <c r="AD61" s="7">
        <f t="shared" si="3"/>
        <v>3290000</v>
      </c>
    </row>
    <row r="62" spans="1:30" ht="30" customHeight="1" x14ac:dyDescent="0.35">
      <c r="A62" s="2" t="s">
        <v>33</v>
      </c>
      <c r="B62" s="2" t="s">
        <v>120</v>
      </c>
      <c r="C62" s="2" t="s">
        <v>163</v>
      </c>
      <c r="D62" s="2" t="s">
        <v>164</v>
      </c>
      <c r="E62" s="2" t="s">
        <v>1</v>
      </c>
      <c r="F62" s="2" t="s">
        <v>1</v>
      </c>
      <c r="G62" s="2" t="s">
        <v>34</v>
      </c>
      <c r="H62" s="2" t="s">
        <v>35</v>
      </c>
      <c r="I62" s="2" t="s">
        <v>1</v>
      </c>
      <c r="J62" s="3">
        <v>0</v>
      </c>
      <c r="K62" s="3">
        <v>0</v>
      </c>
      <c r="L62" s="3">
        <v>1900000</v>
      </c>
      <c r="M62" s="3">
        <v>50000</v>
      </c>
      <c r="N62" s="3">
        <v>260000</v>
      </c>
      <c r="O62" s="3"/>
      <c r="P62" s="3">
        <v>600000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650000</v>
      </c>
      <c r="W62" s="3">
        <v>0</v>
      </c>
      <c r="X62" s="3">
        <v>0</v>
      </c>
      <c r="Y62" s="3">
        <v>240000</v>
      </c>
      <c r="Z62" s="3">
        <v>240000</v>
      </c>
      <c r="AA62" s="3">
        <v>40000</v>
      </c>
      <c r="AB62" s="3">
        <v>100000</v>
      </c>
      <c r="AC62" s="3">
        <v>0</v>
      </c>
      <c r="AD62" s="7">
        <f t="shared" si="3"/>
        <v>3800000</v>
      </c>
    </row>
    <row r="63" spans="1:30" ht="30" customHeight="1" x14ac:dyDescent="0.35">
      <c r="A63" s="2" t="s">
        <v>33</v>
      </c>
      <c r="B63" s="2" t="s">
        <v>120</v>
      </c>
      <c r="C63" s="2" t="s">
        <v>135</v>
      </c>
      <c r="D63" s="2" t="s">
        <v>136</v>
      </c>
      <c r="E63" s="2" t="s">
        <v>1</v>
      </c>
      <c r="F63" s="2" t="s">
        <v>1</v>
      </c>
      <c r="G63" s="2" t="s">
        <v>34</v>
      </c>
      <c r="H63" s="2" t="s">
        <v>35</v>
      </c>
      <c r="I63" s="2" t="s">
        <v>1</v>
      </c>
      <c r="J63" s="3">
        <v>0</v>
      </c>
      <c r="K63" s="3">
        <v>0</v>
      </c>
      <c r="L63" s="3">
        <v>2000000</v>
      </c>
      <c r="M63" s="3">
        <v>50000</v>
      </c>
      <c r="N63" s="3"/>
      <c r="O63" s="3">
        <v>870000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650000</v>
      </c>
      <c r="W63" s="3">
        <v>0</v>
      </c>
      <c r="X63" s="3">
        <v>0</v>
      </c>
      <c r="Y63" s="3"/>
      <c r="Z63" s="3"/>
      <c r="AA63" s="3">
        <v>0</v>
      </c>
      <c r="AB63" s="3">
        <v>150000</v>
      </c>
      <c r="AC63" s="3">
        <v>0</v>
      </c>
      <c r="AD63" s="7">
        <f t="shared" si="3"/>
        <v>3420000</v>
      </c>
    </row>
    <row r="64" spans="1:30" ht="30" customHeight="1" x14ac:dyDescent="0.35">
      <c r="A64" s="2" t="s">
        <v>33</v>
      </c>
      <c r="B64" s="2" t="s">
        <v>120</v>
      </c>
      <c r="C64" s="2" t="s">
        <v>127</v>
      </c>
      <c r="D64" s="2" t="s">
        <v>128</v>
      </c>
      <c r="E64" s="2" t="s">
        <v>1</v>
      </c>
      <c r="F64" s="2" t="s">
        <v>1</v>
      </c>
      <c r="G64" s="2" t="s">
        <v>34</v>
      </c>
      <c r="H64" s="2" t="s">
        <v>35</v>
      </c>
      <c r="I64" s="2" t="s">
        <v>1</v>
      </c>
      <c r="J64" s="3">
        <v>0</v>
      </c>
      <c r="K64" s="3">
        <v>0</v>
      </c>
      <c r="L64" s="3">
        <v>2000000</v>
      </c>
      <c r="M64" s="3">
        <v>50000</v>
      </c>
      <c r="N64" s="3"/>
      <c r="O64" s="3"/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650000</v>
      </c>
      <c r="W64" s="3">
        <v>0</v>
      </c>
      <c r="X64" s="3">
        <v>0</v>
      </c>
      <c r="Y64" s="3"/>
      <c r="Z64" s="3"/>
      <c r="AA64" s="3">
        <v>0</v>
      </c>
      <c r="AB64" s="3">
        <v>75000</v>
      </c>
      <c r="AC64" s="3">
        <v>0</v>
      </c>
      <c r="AD64" s="7">
        <f t="shared" si="3"/>
        <v>2625000</v>
      </c>
    </row>
    <row r="65" spans="1:30" ht="30" customHeight="1" x14ac:dyDescent="0.35">
      <c r="A65" s="2" t="s">
        <v>33</v>
      </c>
      <c r="B65" s="2" t="s">
        <v>120</v>
      </c>
      <c r="C65" s="2" t="s">
        <v>131</v>
      </c>
      <c r="D65" s="2" t="s">
        <v>132</v>
      </c>
      <c r="E65" s="2" t="s">
        <v>1</v>
      </c>
      <c r="F65" s="2" t="s">
        <v>1</v>
      </c>
      <c r="G65" s="2" t="s">
        <v>34</v>
      </c>
      <c r="H65" s="2" t="s">
        <v>35</v>
      </c>
      <c r="I65" s="2" t="s">
        <v>1</v>
      </c>
      <c r="J65" s="3">
        <v>0</v>
      </c>
      <c r="K65" s="3">
        <v>0</v>
      </c>
      <c r="L65" s="3">
        <v>350000</v>
      </c>
      <c r="M65" s="3">
        <v>0</v>
      </c>
      <c r="N65" s="3"/>
      <c r="O65" s="3"/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650000</v>
      </c>
      <c r="W65" s="3">
        <v>0</v>
      </c>
      <c r="X65" s="3">
        <v>0</v>
      </c>
      <c r="Y65" s="3">
        <v>160000</v>
      </c>
      <c r="Z65" s="3"/>
      <c r="AA65" s="3">
        <v>0</v>
      </c>
      <c r="AB65" s="3">
        <v>325000</v>
      </c>
      <c r="AC65" s="3">
        <v>0</v>
      </c>
      <c r="AD65" s="7">
        <f t="shared" si="3"/>
        <v>835000</v>
      </c>
    </row>
    <row r="66" spans="1:30" ht="30" customHeight="1" x14ac:dyDescent="0.35">
      <c r="A66" s="2" t="s">
        <v>33</v>
      </c>
      <c r="B66" s="2" t="s">
        <v>120</v>
      </c>
      <c r="C66" s="2" t="s">
        <v>149</v>
      </c>
      <c r="D66" s="2" t="s">
        <v>150</v>
      </c>
      <c r="E66" s="2" t="s">
        <v>1</v>
      </c>
      <c r="F66" s="2" t="s">
        <v>1</v>
      </c>
      <c r="G66" s="2" t="s">
        <v>34</v>
      </c>
      <c r="H66" s="2" t="s">
        <v>35</v>
      </c>
      <c r="I66" s="2" t="s">
        <v>1</v>
      </c>
      <c r="J66" s="3">
        <v>0</v>
      </c>
      <c r="K66" s="3">
        <v>0</v>
      </c>
      <c r="L66" s="3">
        <v>2000000</v>
      </c>
      <c r="M66" s="3">
        <v>50000</v>
      </c>
      <c r="N66" s="3">
        <v>260000</v>
      </c>
      <c r="O66" s="3"/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650000</v>
      </c>
      <c r="W66" s="3">
        <v>0</v>
      </c>
      <c r="X66" s="3">
        <v>0</v>
      </c>
      <c r="Y66" s="3">
        <v>240000</v>
      </c>
      <c r="Z66" s="3"/>
      <c r="AA66" s="3">
        <v>160000</v>
      </c>
      <c r="AB66" s="3">
        <v>175000</v>
      </c>
      <c r="AC66" s="3">
        <v>0</v>
      </c>
      <c r="AD66" s="7">
        <f t="shared" si="3"/>
        <v>2865000</v>
      </c>
    </row>
    <row r="67" spans="1:30" ht="30" customHeight="1" x14ac:dyDescent="0.35">
      <c r="A67" s="2" t="s">
        <v>33</v>
      </c>
      <c r="B67" s="2" t="s">
        <v>120</v>
      </c>
      <c r="C67" s="2" t="s">
        <v>155</v>
      </c>
      <c r="D67" s="2" t="s">
        <v>156</v>
      </c>
      <c r="E67" s="2" t="s">
        <v>1</v>
      </c>
      <c r="F67" s="2" t="s">
        <v>1</v>
      </c>
      <c r="G67" s="2" t="s">
        <v>34</v>
      </c>
      <c r="H67" s="2" t="s">
        <v>35</v>
      </c>
      <c r="I67" s="2" t="s">
        <v>1</v>
      </c>
      <c r="J67" s="3">
        <v>0</v>
      </c>
      <c r="K67" s="3">
        <v>0</v>
      </c>
      <c r="L67" s="3">
        <v>1900000</v>
      </c>
      <c r="M67" s="3">
        <v>50000</v>
      </c>
      <c r="N67" s="3"/>
      <c r="O67" s="3"/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650000</v>
      </c>
      <c r="W67" s="3">
        <v>0</v>
      </c>
      <c r="X67" s="3">
        <v>0</v>
      </c>
      <c r="Y67" s="3">
        <v>0</v>
      </c>
      <c r="Z67" s="3"/>
      <c r="AA67" s="3">
        <v>0</v>
      </c>
      <c r="AB67" s="3">
        <v>225000</v>
      </c>
      <c r="AC67" s="3">
        <v>0</v>
      </c>
      <c r="AD67" s="7">
        <f t="shared" si="3"/>
        <v>2375000</v>
      </c>
    </row>
    <row r="68" spans="1:30" ht="30" customHeight="1" x14ac:dyDescent="0.35">
      <c r="A68" s="2" t="s">
        <v>33</v>
      </c>
      <c r="B68" s="2" t="s">
        <v>120</v>
      </c>
      <c r="C68" s="2" t="s">
        <v>141</v>
      </c>
      <c r="D68" s="2" t="s">
        <v>142</v>
      </c>
      <c r="E68" s="2" t="s">
        <v>1</v>
      </c>
      <c r="F68" s="2" t="s">
        <v>1</v>
      </c>
      <c r="G68" s="2" t="s">
        <v>34</v>
      </c>
      <c r="H68" s="2" t="s">
        <v>35</v>
      </c>
      <c r="I68" s="2" t="s">
        <v>1</v>
      </c>
      <c r="J68" s="3">
        <v>0</v>
      </c>
      <c r="K68" s="3">
        <v>0</v>
      </c>
      <c r="L68" s="3">
        <v>2000000</v>
      </c>
      <c r="M68" s="3">
        <v>50000</v>
      </c>
      <c r="N68" s="3"/>
      <c r="O68" s="3"/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650000</v>
      </c>
      <c r="W68" s="3">
        <v>0</v>
      </c>
      <c r="X68" s="3">
        <v>0</v>
      </c>
      <c r="Y68" s="3">
        <v>240000</v>
      </c>
      <c r="Z68" s="3"/>
      <c r="AA68" s="3">
        <v>0</v>
      </c>
      <c r="AB68" s="3">
        <v>275000</v>
      </c>
      <c r="AC68" s="3">
        <v>0</v>
      </c>
      <c r="AD68" s="7">
        <f t="shared" si="3"/>
        <v>2665000</v>
      </c>
    </row>
    <row r="69" spans="1:30" ht="30" customHeight="1" x14ac:dyDescent="0.35">
      <c r="A69" s="2" t="s">
        <v>33</v>
      </c>
      <c r="B69" s="2" t="s">
        <v>120</v>
      </c>
      <c r="C69" s="2" t="s">
        <v>113</v>
      </c>
      <c r="D69" s="2" t="s">
        <v>139</v>
      </c>
      <c r="E69" s="2" t="s">
        <v>1</v>
      </c>
      <c r="F69" s="2" t="s">
        <v>1</v>
      </c>
      <c r="G69" s="2" t="s">
        <v>34</v>
      </c>
      <c r="H69" s="2" t="s">
        <v>35</v>
      </c>
      <c r="I69" s="2" t="s">
        <v>1</v>
      </c>
      <c r="J69" s="3">
        <v>0</v>
      </c>
      <c r="K69" s="3">
        <v>0</v>
      </c>
      <c r="L69" s="3">
        <v>2000000</v>
      </c>
      <c r="M69" s="3">
        <v>50000</v>
      </c>
      <c r="N69" s="3">
        <v>260000</v>
      </c>
      <c r="O69" s="3">
        <v>870000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650000</v>
      </c>
      <c r="W69" s="3">
        <v>0</v>
      </c>
      <c r="X69" s="3">
        <v>0</v>
      </c>
      <c r="Y69" s="3">
        <v>240000</v>
      </c>
      <c r="Z69" s="3"/>
      <c r="AA69" s="3">
        <v>60000</v>
      </c>
      <c r="AB69" s="3">
        <v>150000</v>
      </c>
      <c r="AC69" s="3">
        <v>0</v>
      </c>
      <c r="AD69" s="7">
        <f t="shared" si="3"/>
        <v>3860000</v>
      </c>
    </row>
    <row r="70" spans="1:30" ht="30" customHeight="1" x14ac:dyDescent="0.35">
      <c r="A70" s="2" t="s">
        <v>33</v>
      </c>
      <c r="B70" s="2" t="s">
        <v>120</v>
      </c>
      <c r="C70" s="2" t="s">
        <v>161</v>
      </c>
      <c r="D70" s="2" t="s">
        <v>162</v>
      </c>
      <c r="E70" s="2" t="s">
        <v>1</v>
      </c>
      <c r="F70" s="2" t="s">
        <v>1</v>
      </c>
      <c r="G70" s="2" t="s">
        <v>34</v>
      </c>
      <c r="H70" s="2" t="s">
        <v>35</v>
      </c>
      <c r="I70" s="2" t="s">
        <v>1</v>
      </c>
      <c r="J70" s="3">
        <v>0</v>
      </c>
      <c r="K70" s="3">
        <v>0</v>
      </c>
      <c r="L70" s="3">
        <v>2000000</v>
      </c>
      <c r="M70" s="3">
        <v>50000</v>
      </c>
      <c r="N70" s="3"/>
      <c r="O70" s="3"/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650000</v>
      </c>
      <c r="W70" s="3">
        <v>0</v>
      </c>
      <c r="X70" s="3">
        <v>0</v>
      </c>
      <c r="Y70" s="3">
        <v>240000</v>
      </c>
      <c r="Z70" s="3"/>
      <c r="AA70" s="3">
        <v>0</v>
      </c>
      <c r="AB70" s="3">
        <v>175000</v>
      </c>
      <c r="AC70" s="3">
        <v>0</v>
      </c>
      <c r="AD70" s="7">
        <f t="shared" si="3"/>
        <v>2765000</v>
      </c>
    </row>
    <row r="71" spans="1:30" ht="30" customHeight="1" x14ac:dyDescent="0.35">
      <c r="A71" s="2" t="s">
        <v>33</v>
      </c>
      <c r="B71" s="2" t="s">
        <v>120</v>
      </c>
      <c r="C71" s="2" t="s">
        <v>151</v>
      </c>
      <c r="D71" s="2" t="s">
        <v>152</v>
      </c>
      <c r="E71" s="2" t="s">
        <v>1</v>
      </c>
      <c r="F71" s="2" t="s">
        <v>1</v>
      </c>
      <c r="G71" s="2" t="s">
        <v>34</v>
      </c>
      <c r="H71" s="2" t="s">
        <v>35</v>
      </c>
      <c r="I71" s="2" t="s">
        <v>1</v>
      </c>
      <c r="J71" s="3">
        <v>0</v>
      </c>
      <c r="K71" s="3">
        <v>0</v>
      </c>
      <c r="L71" s="3">
        <v>2000000</v>
      </c>
      <c r="M71" s="3">
        <v>50000</v>
      </c>
      <c r="N71" s="3">
        <v>260000</v>
      </c>
      <c r="O71" s="3"/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650000</v>
      </c>
      <c r="W71" s="3">
        <v>0</v>
      </c>
      <c r="X71" s="3">
        <v>0</v>
      </c>
      <c r="Y71" s="3">
        <v>240000</v>
      </c>
      <c r="Z71" s="3">
        <v>240000</v>
      </c>
      <c r="AA71" s="3">
        <v>90000</v>
      </c>
      <c r="AB71" s="3">
        <v>150000</v>
      </c>
      <c r="AC71" s="3">
        <v>0</v>
      </c>
      <c r="AD71" s="7">
        <f t="shared" si="3"/>
        <v>3200000</v>
      </c>
    </row>
    <row r="72" spans="1:30" ht="30" customHeight="1" x14ac:dyDescent="0.35">
      <c r="A72" s="2" t="s">
        <v>33</v>
      </c>
      <c r="B72" s="2" t="s">
        <v>120</v>
      </c>
      <c r="C72" s="2" t="s">
        <v>129</v>
      </c>
      <c r="D72" s="2" t="s">
        <v>130</v>
      </c>
      <c r="E72" s="2" t="s">
        <v>1</v>
      </c>
      <c r="F72" s="2" t="s">
        <v>1</v>
      </c>
      <c r="G72" s="2" t="s">
        <v>34</v>
      </c>
      <c r="H72" s="2" t="s">
        <v>35</v>
      </c>
      <c r="I72" s="2" t="s">
        <v>1</v>
      </c>
      <c r="J72" s="3">
        <v>0</v>
      </c>
      <c r="K72" s="3">
        <v>0</v>
      </c>
      <c r="L72" s="3">
        <v>2000000</v>
      </c>
      <c r="M72" s="3">
        <v>50000</v>
      </c>
      <c r="N72" s="3"/>
      <c r="O72" s="3">
        <v>870000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650000</v>
      </c>
      <c r="W72" s="3">
        <v>0</v>
      </c>
      <c r="X72" s="3">
        <v>170000</v>
      </c>
      <c r="Y72" s="3">
        <v>240000</v>
      </c>
      <c r="Z72" s="3">
        <v>0</v>
      </c>
      <c r="AA72" s="3">
        <v>0</v>
      </c>
      <c r="AB72" s="3">
        <v>200000</v>
      </c>
      <c r="AC72" s="3">
        <v>0</v>
      </c>
      <c r="AD72" s="7">
        <f t="shared" si="3"/>
        <v>3780000</v>
      </c>
    </row>
    <row r="73" spans="1:30" ht="30" customHeight="1" x14ac:dyDescent="0.35">
      <c r="A73" s="2" t="s">
        <v>33</v>
      </c>
      <c r="B73" s="2" t="s">
        <v>120</v>
      </c>
      <c r="C73" s="2" t="s">
        <v>145</v>
      </c>
      <c r="D73" s="2" t="s">
        <v>146</v>
      </c>
      <c r="E73" s="2" t="s">
        <v>1</v>
      </c>
      <c r="F73" s="2" t="s">
        <v>1</v>
      </c>
      <c r="G73" s="2" t="s">
        <v>34</v>
      </c>
      <c r="H73" s="2" t="s">
        <v>35</v>
      </c>
      <c r="I73" s="2" t="s">
        <v>1</v>
      </c>
      <c r="J73" s="3">
        <v>0</v>
      </c>
      <c r="K73" s="3">
        <v>0</v>
      </c>
      <c r="L73" s="3">
        <v>2000000</v>
      </c>
      <c r="M73" s="3">
        <v>50000</v>
      </c>
      <c r="N73" s="3"/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650000</v>
      </c>
      <c r="W73" s="3">
        <v>0</v>
      </c>
      <c r="X73" s="3">
        <v>0</v>
      </c>
      <c r="Y73" s="3">
        <v>240000</v>
      </c>
      <c r="Z73" s="3">
        <v>0</v>
      </c>
      <c r="AA73" s="3">
        <v>0</v>
      </c>
      <c r="AB73" s="3">
        <v>250000</v>
      </c>
      <c r="AC73" s="3">
        <v>0</v>
      </c>
      <c r="AD73" s="7">
        <f t="shared" si="3"/>
        <v>2690000</v>
      </c>
    </row>
    <row r="74" spans="1:30" ht="30" customHeight="1" x14ac:dyDescent="0.35">
      <c r="A74" s="2" t="s">
        <v>33</v>
      </c>
      <c r="B74" s="2" t="s">
        <v>120</v>
      </c>
      <c r="C74" s="2" t="s">
        <v>165</v>
      </c>
      <c r="D74" s="2" t="s">
        <v>166</v>
      </c>
      <c r="E74" s="2" t="s">
        <v>1</v>
      </c>
      <c r="F74" s="2" t="s">
        <v>1</v>
      </c>
      <c r="G74" s="2" t="s">
        <v>34</v>
      </c>
      <c r="H74" s="2" t="s">
        <v>35</v>
      </c>
      <c r="I74" s="2" t="s">
        <v>1</v>
      </c>
      <c r="J74" s="3">
        <v>0</v>
      </c>
      <c r="K74" s="3">
        <v>0</v>
      </c>
      <c r="L74" s="3">
        <v>2000000</v>
      </c>
      <c r="M74" s="3">
        <v>50000</v>
      </c>
      <c r="N74" s="3">
        <v>260000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650000</v>
      </c>
      <c r="W74" s="3">
        <v>0</v>
      </c>
      <c r="X74" s="3">
        <v>0</v>
      </c>
      <c r="Y74" s="3">
        <v>240000</v>
      </c>
      <c r="Z74" s="3">
        <v>0</v>
      </c>
      <c r="AA74" s="3">
        <v>150000</v>
      </c>
      <c r="AB74" s="3">
        <v>125000</v>
      </c>
      <c r="AC74" s="3">
        <v>0</v>
      </c>
      <c r="AD74" s="7">
        <f t="shared" si="3"/>
        <v>2925000</v>
      </c>
    </row>
    <row r="75" spans="1:30" ht="30" customHeight="1" x14ac:dyDescent="0.35">
      <c r="A75" s="2" t="s">
        <v>33</v>
      </c>
      <c r="B75" s="2" t="s">
        <v>120</v>
      </c>
      <c r="C75" s="2" t="s">
        <v>125</v>
      </c>
      <c r="D75" s="2" t="s">
        <v>126</v>
      </c>
      <c r="E75" s="2" t="s">
        <v>1</v>
      </c>
      <c r="F75" s="2" t="s">
        <v>1</v>
      </c>
      <c r="G75" s="2" t="s">
        <v>34</v>
      </c>
      <c r="H75" s="2" t="s">
        <v>35</v>
      </c>
      <c r="I75" s="2" t="s">
        <v>1</v>
      </c>
      <c r="J75" s="3">
        <v>0</v>
      </c>
      <c r="K75" s="3">
        <v>0</v>
      </c>
      <c r="L75" s="3">
        <v>2000000</v>
      </c>
      <c r="M75" s="3">
        <v>50000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650000</v>
      </c>
      <c r="W75" s="3">
        <v>0</v>
      </c>
      <c r="X75" s="3">
        <v>0</v>
      </c>
      <c r="Y75" s="3">
        <v>240000</v>
      </c>
      <c r="Z75" s="3">
        <v>0</v>
      </c>
      <c r="AA75" s="3">
        <v>0</v>
      </c>
      <c r="AB75" s="3">
        <v>250000</v>
      </c>
      <c r="AC75" s="3">
        <v>0</v>
      </c>
      <c r="AD75" s="7">
        <f t="shared" si="3"/>
        <v>2690000</v>
      </c>
    </row>
  </sheetData>
  <autoFilter ref="A4:AC75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</autoFilter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E35A-BF7D-41B4-924C-56CBE5AFADBD}">
  <dimension ref="A1:B18"/>
  <sheetViews>
    <sheetView topLeftCell="A10" workbookViewId="0">
      <selection sqref="A1:A18"/>
    </sheetView>
  </sheetViews>
  <sheetFormatPr defaultRowHeight="15.5" x14ac:dyDescent="0.35"/>
  <cols>
    <col min="1" max="1" width="32.6640625" customWidth="1"/>
    <col min="2" max="2" width="25.4140625" customWidth="1"/>
  </cols>
  <sheetData>
    <row r="1" spans="1:2" x14ac:dyDescent="0.35">
      <c r="A1" t="s">
        <v>174</v>
      </c>
      <c r="B1" t="s">
        <v>174</v>
      </c>
    </row>
    <row r="2" spans="1:2" x14ac:dyDescent="0.35">
      <c r="A2" t="s">
        <v>175</v>
      </c>
      <c r="B2" t="s">
        <v>175</v>
      </c>
    </row>
    <row r="3" spans="1:2" x14ac:dyDescent="0.35">
      <c r="A3" t="s">
        <v>176</v>
      </c>
      <c r="B3" t="s">
        <v>176</v>
      </c>
    </row>
    <row r="4" spans="1:2" x14ac:dyDescent="0.35">
      <c r="A4" t="s">
        <v>177</v>
      </c>
      <c r="B4" t="s">
        <v>177</v>
      </c>
    </row>
    <row r="5" spans="1:2" x14ac:dyDescent="0.35">
      <c r="A5" t="s">
        <v>178</v>
      </c>
      <c r="B5" t="s">
        <v>178</v>
      </c>
    </row>
    <row r="6" spans="1:2" x14ac:dyDescent="0.35">
      <c r="A6" t="s">
        <v>179</v>
      </c>
      <c r="B6" t="s">
        <v>179</v>
      </c>
    </row>
    <row r="7" spans="1:2" x14ac:dyDescent="0.35">
      <c r="A7" t="s">
        <v>180</v>
      </c>
      <c r="B7" t="s">
        <v>180</v>
      </c>
    </row>
    <row r="8" spans="1:2" x14ac:dyDescent="0.35">
      <c r="A8" t="s">
        <v>181</v>
      </c>
      <c r="B8" t="s">
        <v>181</v>
      </c>
    </row>
    <row r="9" spans="1:2" x14ac:dyDescent="0.35">
      <c r="A9" t="s">
        <v>182</v>
      </c>
      <c r="B9" t="s">
        <v>182</v>
      </c>
    </row>
    <row r="10" spans="1:2" x14ac:dyDescent="0.35">
      <c r="A10" t="s">
        <v>183</v>
      </c>
      <c r="B10" t="s">
        <v>183</v>
      </c>
    </row>
    <row r="11" spans="1:2" x14ac:dyDescent="0.35">
      <c r="A11" t="s">
        <v>184</v>
      </c>
      <c r="B11" t="s">
        <v>184</v>
      </c>
    </row>
    <row r="12" spans="1:2" x14ac:dyDescent="0.35">
      <c r="A12" t="s">
        <v>185</v>
      </c>
      <c r="B12" t="s">
        <v>185</v>
      </c>
    </row>
    <row r="13" spans="1:2" x14ac:dyDescent="0.35">
      <c r="A13" t="s">
        <v>186</v>
      </c>
      <c r="B13" t="s">
        <v>186</v>
      </c>
    </row>
    <row r="14" spans="1:2" x14ac:dyDescent="0.35">
      <c r="A14" t="s">
        <v>187</v>
      </c>
      <c r="B14" t="s">
        <v>187</v>
      </c>
    </row>
    <row r="15" spans="1:2" x14ac:dyDescent="0.35">
      <c r="A15" t="s">
        <v>188</v>
      </c>
      <c r="B15" t="s">
        <v>188</v>
      </c>
    </row>
    <row r="16" spans="1:2" x14ac:dyDescent="0.35">
      <c r="A16" t="s">
        <v>189</v>
      </c>
      <c r="B16" t="s">
        <v>189</v>
      </c>
    </row>
    <row r="17" spans="1:2" x14ac:dyDescent="0.35">
      <c r="A17" t="s">
        <v>190</v>
      </c>
      <c r="B17" t="s">
        <v>190</v>
      </c>
    </row>
    <row r="18" spans="1:2" x14ac:dyDescent="0.35">
      <c r="A18" t="s">
        <v>191</v>
      </c>
      <c r="B18" t="s">
        <v>191</v>
      </c>
    </row>
  </sheetData>
  <conditionalFormatting sqref="A2:B16">
    <cfRule type="duplicateValues" dxfId="3" priority="4"/>
  </conditionalFormatting>
  <conditionalFormatting sqref="A2:B19">
    <cfRule type="duplicateValues" dxfId="2" priority="3"/>
  </conditionalFormatting>
  <conditionalFormatting sqref="A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thu phí</vt:lpstr>
      <vt:lpstr>Sheet1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2025-07-02T03:15:55Z</dcterms:created>
  <dcterms:modified xsi:type="dcterms:W3CDTF">2025-07-02T07:34:30Z</dcterms:modified>
</cp:coreProperties>
</file>