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hien cong\MN VIỆT HÀ\thu chi\học phí\năm 2025\"/>
    </mc:Choice>
  </mc:AlternateContent>
  <xr:revisionPtr revIDLastSave="0" documentId="13_ncr:1_{8F6C306F-5F55-4374-BCB6-73F8F80A614D}" xr6:coauthVersionLast="47" xr6:coauthVersionMax="47" xr10:uidLastSave="{00000000-0000-0000-0000-000000000000}"/>
  <bookViews>
    <workbookView xWindow="-90" yWindow="-90" windowWidth="17460" windowHeight="10260" activeTab="1" xr2:uid="{00000000-000D-0000-FFFF-FFFF00000000}"/>
  </bookViews>
  <sheets>
    <sheet name="Bảng nhập liệu thu phí" sheetId="1" r:id="rId1"/>
    <sheet name="tổng thu" sheetId="4" r:id="rId2"/>
    <sheet name="DS lan TT" sheetId="2" r:id="rId3"/>
  </sheets>
  <calcPr calcId="181029"/>
</workbook>
</file>

<file path=xl/calcChain.xml><?xml version="1.0" encoding="utf-8"?>
<calcChain xmlns="http://schemas.openxmlformats.org/spreadsheetml/2006/main">
  <c r="AM76" i="4" l="1"/>
  <c r="AM7" i="4"/>
  <c r="AM8" i="4"/>
  <c r="AM9" i="4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6" i="4"/>
  <c r="AL7" i="4"/>
  <c r="AL8" i="4"/>
  <c r="AL9" i="4"/>
  <c r="AL10" i="4"/>
  <c r="AL11" i="4"/>
  <c r="AL12" i="4"/>
  <c r="AL13" i="4"/>
  <c r="AL14" i="4"/>
  <c r="AL15" i="4"/>
  <c r="AL16" i="4"/>
  <c r="AL17" i="4"/>
  <c r="AL18" i="4"/>
  <c r="AL19" i="4"/>
  <c r="AL20" i="4"/>
  <c r="AL21" i="4"/>
  <c r="AL22" i="4"/>
  <c r="AL23" i="4"/>
  <c r="AL24" i="4"/>
  <c r="AL25" i="4"/>
  <c r="AL26" i="4"/>
  <c r="AL27" i="4"/>
  <c r="AL28" i="4"/>
  <c r="AL29" i="4"/>
  <c r="AL30" i="4"/>
  <c r="AL31" i="4"/>
  <c r="AL32" i="4"/>
  <c r="AL33" i="4"/>
  <c r="AL34" i="4"/>
  <c r="AL35" i="4"/>
  <c r="AL36" i="4"/>
  <c r="AL37" i="4"/>
  <c r="AL38" i="4"/>
  <c r="AL39" i="4"/>
  <c r="AL40" i="4"/>
  <c r="AL41" i="4"/>
  <c r="AL42" i="4"/>
  <c r="AL43" i="4"/>
  <c r="AL44" i="4"/>
  <c r="AL45" i="4"/>
  <c r="AL46" i="4"/>
  <c r="AL47" i="4"/>
  <c r="AL48" i="4"/>
  <c r="AL49" i="4"/>
  <c r="AL50" i="4"/>
  <c r="AL51" i="4"/>
  <c r="AL52" i="4"/>
  <c r="AL53" i="4"/>
  <c r="AL54" i="4"/>
  <c r="AL55" i="4"/>
  <c r="AL56" i="4"/>
  <c r="AL57" i="4"/>
  <c r="AL58" i="4"/>
  <c r="AL59" i="4"/>
  <c r="AL60" i="4"/>
  <c r="AL61" i="4"/>
  <c r="AL62" i="4"/>
  <c r="AL63" i="4"/>
  <c r="AL64" i="4"/>
  <c r="AL65" i="4"/>
  <c r="AL66" i="4"/>
  <c r="AL67" i="4"/>
  <c r="AL68" i="4"/>
  <c r="AL69" i="4"/>
  <c r="AL70" i="4"/>
  <c r="AL71" i="4"/>
  <c r="AL72" i="4"/>
  <c r="AL73" i="4"/>
  <c r="AL74" i="4"/>
  <c r="AL75" i="4"/>
  <c r="AL6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" i="4"/>
  <c r="O6" i="4"/>
  <c r="T76" i="4"/>
  <c r="R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abcd</author>
  </authors>
  <commentList>
    <comment ref="C7" authorId="0" shapeId="0" xr:uid="{288580F8-5327-4073-A31E-FF539B542766}">
      <text>
        <r>
          <rPr>
            <b/>
            <sz val="9"/>
            <color indexed="81"/>
            <rFont val="Tahoma"/>
            <family val="2"/>
          </rPr>
          <t xml:space="preserve">nghỉ 2 tháng hè
</t>
        </r>
      </text>
    </comment>
    <comment ref="C11" authorId="0" shapeId="0" xr:uid="{74696A05-29CC-49FD-8DAF-E1D80423098B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hết tháng 6
</t>
        </r>
      </text>
    </comment>
    <comment ref="C18" authorId="0" shapeId="0" xr:uid="{42FE6C4E-F039-439F-BF53-9FD903ADEE52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6,7,8
</t>
        </r>
      </text>
    </comment>
    <comment ref="C22" authorId="0" shapeId="0" xr:uid="{5D7E3E07-0CA4-44F9-A59A-6AA48EF8FF70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tháng 6,7
</t>
        </r>
      </text>
    </comment>
    <comment ref="C23" authorId="0" shapeId="0" xr:uid="{0998886B-BAD9-4083-87A8-039AA49BF929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6,7,8
</t>
        </r>
      </text>
    </comment>
    <comment ref="C32" authorId="0" shapeId="0" xr:uid="{C10C34AE-3CDE-4EC3-8404-6593D696D8AE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2 tháng hè</t>
        </r>
      </text>
    </comment>
    <comment ref="C48" authorId="0" shapeId="0" xr:uid="{C30111E8-5B02-49E6-90C2-1C2EE51A26D4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hè 3 tháng</t>
        </r>
      </text>
    </comment>
    <comment ref="L49" authorId="0" shapeId="0" xr:uid="{1F7A6A9D-2D59-4A62-B35D-C270BE9FFF2D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cộng 150k tiếng a vào</t>
        </r>
      </text>
    </comment>
    <comment ref="C55" authorId="0" shapeId="0" xr:uid="{81587668-5FA7-4AE0-B164-AD2BFFE2F5BB}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chuyển sang trường công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abcd</author>
  </authors>
  <commentList>
    <comment ref="C7" authorId="0" shapeId="0" xr:uid="{1FE25398-0744-4A8A-AAA5-4B15CCBF3752}">
      <text>
        <r>
          <rPr>
            <b/>
            <sz val="9"/>
            <color indexed="81"/>
            <rFont val="Tahoma"/>
            <family val="2"/>
          </rPr>
          <t xml:space="preserve">nghỉ 2 tháng hè
</t>
        </r>
      </text>
    </comment>
    <comment ref="C11" authorId="0" shapeId="0" xr:uid="{ADFE8288-4D0A-41F6-87E8-BC67AAA87E9E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hết tháng 6
</t>
        </r>
      </text>
    </comment>
    <comment ref="C18" authorId="0" shapeId="0" xr:uid="{6E48CF71-3A60-426D-A1C2-65D681047263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6,7,8
</t>
        </r>
      </text>
    </comment>
    <comment ref="C22" authorId="0" shapeId="0" xr:uid="{F75D78CA-B562-4545-AF30-E04605217380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tháng 6,7
</t>
        </r>
      </text>
    </comment>
    <comment ref="C23" authorId="0" shapeId="0" xr:uid="{20AFB6B4-F6B6-4E8C-AADF-49A8D1F3C18D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6,7,8
</t>
        </r>
      </text>
    </comment>
    <comment ref="C32" authorId="0" shapeId="0" xr:uid="{FBF85B08-6217-499E-B3A9-31962FD2867D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2 tháng hè</t>
        </r>
      </text>
    </comment>
    <comment ref="C48" authorId="0" shapeId="0" xr:uid="{9797ABEE-2348-4CDD-98CA-7F9C669244BA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nghỉ hè 3 tháng</t>
        </r>
      </text>
    </comment>
    <comment ref="L49" authorId="0" shapeId="0" xr:uid="{FFA2D08F-334C-4722-B90E-FFF642DE8040}">
      <text>
        <r>
          <rPr>
            <b/>
            <sz val="9"/>
            <color indexed="81"/>
            <rFont val="Tahoma"/>
            <family val="2"/>
          </rPr>
          <t>abcd:</t>
        </r>
        <r>
          <rPr>
            <sz val="9"/>
            <color indexed="81"/>
            <rFont val="Tahoma"/>
            <family val="2"/>
          </rPr>
          <t xml:space="preserve">
cộng 150k tiếng a vào</t>
        </r>
      </text>
    </comment>
    <comment ref="C55" authorId="0" shapeId="0" xr:uid="{24AC673A-6E37-465C-84E6-ECA1B6F0CA44}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chuyển sang trường công</t>
        </r>
      </text>
    </comment>
  </commentList>
</comments>
</file>

<file path=xl/sharedStrings.xml><?xml version="1.0" encoding="utf-8"?>
<sst xmlns="http://schemas.openxmlformats.org/spreadsheetml/2006/main" count="1239" uniqueCount="179">
  <si>
    <t>BẢNG NHẬP LIỆU THU PHÍ</t>
  </si>
  <si>
    <t/>
  </si>
  <si>
    <r>
      <t>Cơ sở</t>
    </r>
    <r>
      <rPr>
        <sz val="12"/>
        <color rgb="FFFF0000"/>
        <rFont val="Calibri"/>
      </rPr>
      <t xml:space="preserve"> (*)</t>
    </r>
  </si>
  <si>
    <r>
      <t>Lớp</t>
    </r>
    <r>
      <rPr>
        <sz val="12"/>
        <color rgb="FFFF0000"/>
        <rFont val="Calibri"/>
      </rPr>
      <t xml:space="preserve"> (*)</t>
    </r>
  </si>
  <si>
    <t>Học sinh</t>
  </si>
  <si>
    <t>Mã học sinh</t>
  </si>
  <si>
    <t>Mã định danh</t>
  </si>
  <si>
    <t>Lần TT</t>
  </si>
  <si>
    <t>Tháng</t>
  </si>
  <si>
    <t>Hạn thanh toán</t>
  </si>
  <si>
    <t>Ghi chú</t>
  </si>
  <si>
    <t>Học phí</t>
  </si>
  <si>
    <t>Số buổi học chuẩn trong tháng</t>
  </si>
  <si>
    <t>Các khoản phải thu</t>
  </si>
  <si>
    <t>Các khoản giảm trừ</t>
  </si>
  <si>
    <t>Tiền học phí</t>
  </si>
  <si>
    <t>Tiền ăn (buổi)</t>
  </si>
  <si>
    <t>Tiếng Anh</t>
  </si>
  <si>
    <t>Tiền CSVC tháng (HKII năm học 2024-2025)</t>
  </si>
  <si>
    <t>Điện nước + hỗ trợ điều hòa</t>
  </si>
  <si>
    <t>Phần mềm liên lạc</t>
  </si>
  <si>
    <t>Trông muộn</t>
  </si>
  <si>
    <t>Dã ngoại</t>
  </si>
  <si>
    <t>Học phẩm hàng tháng/ (hoặc  học phẩm học kỳ II)</t>
  </si>
  <si>
    <t>Học liệu</t>
  </si>
  <si>
    <t>Dã ngoại thăm quan Bảo tàng Phòng không - Không quân</t>
  </si>
  <si>
    <t>Đồng phục</t>
  </si>
  <si>
    <t>câu lạc bộ Tiếng Anh</t>
  </si>
  <si>
    <t>TIỀN ĂN 35.000đ/buổi</t>
  </si>
  <si>
    <t>CÂU LẠC BỘ TIẾNG ANH NGOÀI GIỜ T1+2 NĂM 2025</t>
  </si>
  <si>
    <t>Tài liệu học</t>
  </si>
  <si>
    <t>CÂU LẠC BỘ TIẾNG ANH NGOÀI GIỜ THÁNG 3</t>
  </si>
  <si>
    <t>Trừ học phí</t>
  </si>
  <si>
    <t>Trừ tiền ăn (buổi)</t>
  </si>
  <si>
    <t>Tài liệu (sách học)</t>
  </si>
  <si>
    <t>Hoàn lại phí đăng ký giữ chỗ</t>
  </si>
  <si>
    <t>Giảm trừ HP con thứ 2</t>
  </si>
  <si>
    <t>Mầm non Việt Hà</t>
  </si>
  <si>
    <t>Jupiter</t>
  </si>
  <si>
    <t>Nguyễn Trường An</t>
  </si>
  <si>
    <t>HS5965</t>
  </si>
  <si>
    <t>06-2025</t>
  </si>
  <si>
    <t>HS36801</t>
  </si>
  <si>
    <t>Vũ Thảo Bảo Châu</t>
  </si>
  <si>
    <t>HS5861</t>
  </si>
  <si>
    <t>Nguyễn Đức Duy</t>
  </si>
  <si>
    <t>HS5735</t>
  </si>
  <si>
    <t>Minh Hiếu</t>
  </si>
  <si>
    <t>HS41087</t>
  </si>
  <si>
    <t>NGUYỄN TUẤN HƯNG</t>
  </si>
  <si>
    <t>HS8176</t>
  </si>
  <si>
    <t>Phan Bảo Khang</t>
  </si>
  <si>
    <t>HS7778</t>
  </si>
  <si>
    <t>Nguyễn Minh Khôi</t>
  </si>
  <si>
    <t>HS4421</t>
  </si>
  <si>
    <t>Nguyễn Trần Gia Linh</t>
  </si>
  <si>
    <t>HS4418</t>
  </si>
  <si>
    <t>NGUYỄN HÀ MY</t>
  </si>
  <si>
    <t>HS25418</t>
  </si>
  <si>
    <t>TRẦN KHÔI NGUYÊN</t>
  </si>
  <si>
    <t>HS7775</t>
  </si>
  <si>
    <t>Trần Đoàn An Nhiên</t>
  </si>
  <si>
    <t>HS5729</t>
  </si>
  <si>
    <t>HS7776</t>
  </si>
  <si>
    <t>LÊ DUY QUÂN</t>
  </si>
  <si>
    <t>HS25417</t>
  </si>
  <si>
    <t>HS36932</t>
  </si>
  <si>
    <t>Phạm Minh Vũ</t>
  </si>
  <si>
    <t>HS4413</t>
  </si>
  <si>
    <t>Trần Lê Nguyên Vũ</t>
  </si>
  <si>
    <t>HS42011</t>
  </si>
  <si>
    <t>TRẦN MINH QUÂN- XOÀI</t>
  </si>
  <si>
    <t>HS7777</t>
  </si>
  <si>
    <t>Mercury</t>
  </si>
  <si>
    <t>Nguyễn Tú Anh</t>
  </si>
  <si>
    <t>HS4378</t>
  </si>
  <si>
    <t>Nguyễn việt Dương</t>
  </si>
  <si>
    <t>Lê Tuấn Hưng</t>
  </si>
  <si>
    <t>HS5870</t>
  </si>
  <si>
    <t>Trần Ngọc Khánh</t>
  </si>
  <si>
    <t>HS4369</t>
  </si>
  <si>
    <t>HS35455</t>
  </si>
  <si>
    <t>Phạm Minh Khôi</t>
  </si>
  <si>
    <t>HS5738</t>
  </si>
  <si>
    <t>Tống Khang Minh</t>
  </si>
  <si>
    <t>HS4398</t>
  </si>
  <si>
    <t>Bùi Kiều My</t>
  </si>
  <si>
    <t>HS4380</t>
  </si>
  <si>
    <t>Nguyễn Thị Lê Na</t>
  </si>
  <si>
    <t>HS4389</t>
  </si>
  <si>
    <t>Lưu Ngọc Bảo Nam</t>
  </si>
  <si>
    <t>HS4387</t>
  </si>
  <si>
    <t>Đinh Thiên Ngân</t>
  </si>
  <si>
    <t>HS5737</t>
  </si>
  <si>
    <t>HS35227</t>
  </si>
  <si>
    <t>Thân Tất Nguyên</t>
  </si>
  <si>
    <t>HS4384</t>
  </si>
  <si>
    <t>Đỗ Minh Nhật</t>
  </si>
  <si>
    <t>HS4390</t>
  </si>
  <si>
    <t>Vũ Tuệ Nhi</t>
  </si>
  <si>
    <t>HS5964</t>
  </si>
  <si>
    <t>Nguyễn Thanh Phong</t>
  </si>
  <si>
    <t>HS4374</t>
  </si>
  <si>
    <t>Trịnh Phúc Thịnh</t>
  </si>
  <si>
    <t>HS4385</t>
  </si>
  <si>
    <t>Nguyễn Mạnh Trường</t>
  </si>
  <si>
    <t>HS4381</t>
  </si>
  <si>
    <t>Sun</t>
  </si>
  <si>
    <t>Vi Nam Phong (Đậu)</t>
  </si>
  <si>
    <t>HS30018</t>
  </si>
  <si>
    <t>NGUYỄN HẢI MINH (MON)</t>
  </si>
  <si>
    <t>HS42002</t>
  </si>
  <si>
    <t>HS41067</t>
  </si>
  <si>
    <t>NGUYỄN MẠNH ĐỨC (VOI)</t>
  </si>
  <si>
    <t>HS42003</t>
  </si>
  <si>
    <t>HS35229</t>
  </si>
  <si>
    <t>Nguyễn Trần Minh Anh</t>
  </si>
  <si>
    <t>HS41065</t>
  </si>
  <si>
    <t>Mai Ngọc Minh Anh</t>
  </si>
  <si>
    <t>HS41066</t>
  </si>
  <si>
    <t>Trần Hải Đăng</t>
  </si>
  <si>
    <t>HS36974</t>
  </si>
  <si>
    <t>HS36931</t>
  </si>
  <si>
    <t>HS35230</t>
  </si>
  <si>
    <t>Hoàng Ngọc Anh Quân</t>
  </si>
  <si>
    <t>HS41064</t>
  </si>
  <si>
    <t>Venus</t>
  </si>
  <si>
    <t>Nguyễn Tuệ An</t>
  </si>
  <si>
    <t>HS4412</t>
  </si>
  <si>
    <t>Hoàng Minh Đăng</t>
  </si>
  <si>
    <t>HS4400</t>
  </si>
  <si>
    <t>HS36802</t>
  </si>
  <si>
    <t>Nguyễn Đặng Minh Khang</t>
  </si>
  <si>
    <t>HS5736</t>
  </si>
  <si>
    <t>Nguyễn bá Đăng Khôi</t>
  </si>
  <si>
    <t>Lưu Minh Khôi</t>
  </si>
  <si>
    <t>HS8063</t>
  </si>
  <si>
    <t>Trịnh Trí Kiên</t>
  </si>
  <si>
    <t>HS4408</t>
  </si>
  <si>
    <t>Lê Chân Tuấn Kiệt</t>
  </si>
  <si>
    <t>HS7768</t>
  </si>
  <si>
    <t>Nguyễn Ngọc Minh</t>
  </si>
  <si>
    <t>HS4395</t>
  </si>
  <si>
    <t>Đỗ Nhật Minh</t>
  </si>
  <si>
    <t>HS4443</t>
  </si>
  <si>
    <t>Phạm Hải Nam</t>
  </si>
  <si>
    <t>HS4393</t>
  </si>
  <si>
    <t>Lê Bảo Ngân</t>
  </si>
  <si>
    <t>HS5967</t>
  </si>
  <si>
    <t>Lê Bảo Ngọc</t>
  </si>
  <si>
    <t>HS5966</t>
  </si>
  <si>
    <t>Vương Tuệ Nhi</t>
  </si>
  <si>
    <t>HS4410</t>
  </si>
  <si>
    <t>Nguyễn An Nhiên</t>
  </si>
  <si>
    <t>HS4386</t>
  </si>
  <si>
    <t>Lưu Tú Oanh</t>
  </si>
  <si>
    <t>HS4415</t>
  </si>
  <si>
    <t>Đào Cao Phát</t>
  </si>
  <si>
    <t>HS4399</t>
  </si>
  <si>
    <t>Phạm Quang Phú</t>
  </si>
  <si>
    <t>HS4404</t>
  </si>
  <si>
    <t>Nguyễn Nam Sơn</t>
  </si>
  <si>
    <t>HS4416</t>
  </si>
  <si>
    <t>10-06-2025</t>
  </si>
  <si>
    <t xml:space="preserve">HS4394	</t>
  </si>
  <si>
    <t xml:space="preserve">HS4391	</t>
  </si>
  <si>
    <t>Lê Khánh Hân</t>
  </si>
  <si>
    <t>sun</t>
  </si>
  <si>
    <t>Lưu Thảo An</t>
  </si>
  <si>
    <t>Nguyễn Bảo Ngọc</t>
  </si>
  <si>
    <t>Nguyễn Trung Kiên</t>
  </si>
  <si>
    <t>Đào Xuân Quân</t>
  </si>
  <si>
    <t>Trần Xuân Tuấn</t>
  </si>
  <si>
    <t>Đặng Đức An</t>
  </si>
  <si>
    <t>Lê Huy Khánh</t>
  </si>
  <si>
    <t>Hoàng Minh Ngọc</t>
  </si>
  <si>
    <t>Nguyễn Thành Đạt</t>
  </si>
  <si>
    <t>Bùi Hoàng Đăng</t>
  </si>
  <si>
    <t>thành tiền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</si>
</sst>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</font>
    <font>
      <sz val="12"/>
      <color rgb="FF000000"/>
      <name val="Calibri"/>
      <family val="1"/>
    </font>
    <font>
      <sz val="14"/>
      <name val="Times New Roman"/>
      <family val="1"/>
    </font>
    <font>
      <sz val="14"/>
      <color rgb="FFFF0000"/>
      <name val="Times New Roman"/>
      <family val="1"/>
    </font>
    <font>
      <sz val="12"/>
      <name val="Calibri"/>
      <family val="1"/>
    </font>
    <font>
      <sz val="12"/>
      <color rgb="FFFF0000"/>
      <name val="Calibri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 applyBorder="0" applyAlignment="0" applyProtection="0"/>
    <xf numFmtId="43" fontId="4" fillId="0" borderId="0" applyFont="0" applyFill="0" applyBorder="0" applyAlignment="0" applyProtection="0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0" borderId="3" xfId="0" applyFont="1" applyBorder="1"/>
    <xf numFmtId="0" fontId="8" fillId="0" borderId="3" xfId="0" applyFont="1" applyBorder="1"/>
    <xf numFmtId="0" fontId="0" fillId="0" borderId="3" xfId="0" applyBorder="1"/>
    <xf numFmtId="3" fontId="5" fillId="0" borderId="1" xfId="0" applyNumberFormat="1" applyFont="1" applyBorder="1" applyAlignment="1">
      <alignment vertical="center" wrapText="1"/>
    </xf>
    <xf numFmtId="164" fontId="5" fillId="3" borderId="1" xfId="1" applyNumberFormat="1" applyFont="1" applyFill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164" fontId="6" fillId="3" borderId="1" xfId="1" applyNumberFormat="1" applyFont="1" applyFill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164" fontId="5" fillId="3" borderId="2" xfId="1" applyNumberFormat="1" applyFont="1" applyFill="1" applyBorder="1" applyAlignment="1">
      <alignment vertical="center" wrapText="1"/>
    </xf>
    <xf numFmtId="3" fontId="6" fillId="0" borderId="2" xfId="0" applyNumberFormat="1" applyFont="1" applyBorder="1" applyAlignment="1">
      <alignment vertical="center" wrapText="1"/>
    </xf>
    <xf numFmtId="164" fontId="8" fillId="3" borderId="3" xfId="1" applyNumberFormat="1" applyFont="1" applyFill="1" applyBorder="1"/>
    <xf numFmtId="0" fontId="8" fillId="0" borderId="4" xfId="0" applyFont="1" applyBorder="1"/>
    <xf numFmtId="3" fontId="5" fillId="0" borderId="3" xfId="0" applyNumberFormat="1" applyFont="1" applyBorder="1" applyAlignment="1">
      <alignment vertical="center" wrapText="1"/>
    </xf>
    <xf numFmtId="3" fontId="6" fillId="0" borderId="3" xfId="0" applyNumberFormat="1" applyFont="1" applyBorder="1" applyAlignment="1">
      <alignment vertical="center" wrapText="1"/>
    </xf>
    <xf numFmtId="164" fontId="0" fillId="0" borderId="3" xfId="1" applyNumberFormat="1" applyFont="1" applyBorder="1"/>
    <xf numFmtId="3" fontId="5" fillId="3" borderId="5" xfId="0" applyNumberFormat="1" applyFont="1" applyFill="1" applyBorder="1" applyAlignment="1">
      <alignment vertical="center" wrapText="1"/>
    </xf>
    <xf numFmtId="3" fontId="6" fillId="3" borderId="5" xfId="0" applyNumberFormat="1" applyFont="1" applyFill="1" applyBorder="1" applyAlignment="1">
      <alignment vertical="center" wrapText="1"/>
    </xf>
    <xf numFmtId="3" fontId="5" fillId="3" borderId="6" xfId="0" applyNumberFormat="1" applyFont="1" applyFill="1" applyBorder="1" applyAlignment="1">
      <alignment vertical="center" wrapText="1"/>
    </xf>
    <xf numFmtId="0" fontId="7" fillId="3" borderId="7" xfId="0" applyFont="1" applyFill="1" applyBorder="1"/>
    <xf numFmtId="0" fontId="8" fillId="0" borderId="7" xfId="0" applyFont="1" applyBorder="1"/>
    <xf numFmtId="0" fontId="0" fillId="0" borderId="7" xfId="0" applyBorder="1"/>
    <xf numFmtId="0" fontId="1" fillId="0" borderId="5" xfId="0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vertical="center" wrapText="1"/>
    </xf>
    <xf numFmtId="164" fontId="0" fillId="0" borderId="3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3"/>
  <sheetViews>
    <sheetView showGridLines="0" topLeftCell="A16" zoomScale="60" zoomScaleNormal="60" workbookViewId="0">
      <pane xSplit="4" topLeftCell="I1" activePane="topRight" state="frozen"/>
      <selection pane="topRight" activeCell="U79" sqref="U79"/>
    </sheetView>
  </sheetViews>
  <sheetFormatPr defaultColWidth="10.6640625" defaultRowHeight="16" x14ac:dyDescent="0.8"/>
  <cols>
    <col min="1" max="2" width="3.75" customWidth="1"/>
    <col min="3" max="3" width="20" customWidth="1"/>
    <col min="4" max="4" width="7.70703125" customWidth="1"/>
    <col min="5" max="6" width="4.7890625" customWidth="1"/>
    <col min="7" max="10" width="3.7890625" customWidth="1"/>
    <col min="11" max="11" width="3.70703125" customWidth="1"/>
    <col min="12" max="12" width="13.83203125" customWidth="1"/>
    <col min="13" max="13" width="6.625" customWidth="1"/>
    <col min="14" max="14" width="10" customWidth="1"/>
    <col min="15" max="15" width="10.375" customWidth="1"/>
    <col min="16" max="16" width="12.125" customWidth="1"/>
    <col min="17" max="17" width="9.375" customWidth="1"/>
    <col min="18" max="18" width="14.5" customWidth="1"/>
    <col min="19" max="19" width="14.08203125" customWidth="1"/>
    <col min="20" max="20" width="15" customWidth="1"/>
    <col min="21" max="21" width="20" customWidth="1"/>
  </cols>
  <sheetData>
    <row r="1" spans="1:35" ht="60" customHeight="1" x14ac:dyDescent="0.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</row>
    <row r="2" spans="1:35" ht="90" customHeight="1" x14ac:dyDescent="0.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4" spans="1:35" ht="45" customHeight="1" x14ac:dyDescent="0.8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 t="s">
        <v>14</v>
      </c>
      <c r="AF4" s="5"/>
      <c r="AG4" s="5"/>
      <c r="AH4" s="5"/>
      <c r="AI4" s="5"/>
    </row>
    <row r="5" spans="1:35" ht="45" customHeight="1" x14ac:dyDescent="0.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1" t="s">
        <v>15</v>
      </c>
      <c r="M5" s="1" t="s">
        <v>16</v>
      </c>
      <c r="N5" s="1" t="s">
        <v>17</v>
      </c>
      <c r="O5" s="1" t="s">
        <v>18</v>
      </c>
      <c r="P5" s="1" t="s">
        <v>19</v>
      </c>
      <c r="Q5" s="1" t="s">
        <v>20</v>
      </c>
      <c r="R5" s="1" t="s">
        <v>21</v>
      </c>
      <c r="S5" s="1" t="s">
        <v>22</v>
      </c>
      <c r="T5" s="1" t="s">
        <v>23</v>
      </c>
      <c r="U5" s="1" t="s">
        <v>24</v>
      </c>
      <c r="V5" s="1" t="s">
        <v>22</v>
      </c>
      <c r="W5" s="1" t="s">
        <v>25</v>
      </c>
      <c r="X5" s="1" t="s">
        <v>26</v>
      </c>
      <c r="Y5" s="1" t="s">
        <v>17</v>
      </c>
      <c r="Z5" s="1" t="s">
        <v>27</v>
      </c>
      <c r="AA5" s="1" t="s">
        <v>28</v>
      </c>
      <c r="AB5" s="1" t="s">
        <v>29</v>
      </c>
      <c r="AC5" s="1" t="s">
        <v>30</v>
      </c>
      <c r="AD5" s="1" t="s">
        <v>31</v>
      </c>
      <c r="AE5" s="1" t="s">
        <v>32</v>
      </c>
      <c r="AF5" s="1" t="s">
        <v>33</v>
      </c>
      <c r="AG5" s="1" t="s">
        <v>34</v>
      </c>
      <c r="AH5" s="1" t="s">
        <v>35</v>
      </c>
      <c r="AI5" s="1" t="s">
        <v>36</v>
      </c>
    </row>
    <row r="6" spans="1:35" ht="30" customHeight="1" x14ac:dyDescent="0.8">
      <c r="A6" s="6" t="s">
        <v>37</v>
      </c>
      <c r="B6" s="6" t="s">
        <v>38</v>
      </c>
      <c r="C6" s="7" t="s">
        <v>151</v>
      </c>
      <c r="D6" s="6" t="s">
        <v>152</v>
      </c>
      <c r="E6" s="6" t="s">
        <v>1</v>
      </c>
      <c r="F6" s="6" t="s">
        <v>1</v>
      </c>
      <c r="G6" s="8" t="s">
        <v>41</v>
      </c>
      <c r="H6" s="8" t="s">
        <v>163</v>
      </c>
      <c r="I6" s="6" t="s">
        <v>1</v>
      </c>
      <c r="J6" s="16">
        <v>0</v>
      </c>
      <c r="K6" s="16">
        <v>0</v>
      </c>
      <c r="L6" s="16">
        <v>2000000</v>
      </c>
      <c r="M6" s="16">
        <v>25</v>
      </c>
      <c r="N6" s="16">
        <v>0</v>
      </c>
      <c r="O6" s="16">
        <v>0</v>
      </c>
      <c r="P6" s="16">
        <v>150000</v>
      </c>
      <c r="Q6" s="16"/>
      <c r="R6" s="17"/>
      <c r="S6" s="16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1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28">
        <v>2</v>
      </c>
      <c r="AG6" s="3">
        <v>0</v>
      </c>
      <c r="AH6" s="3">
        <v>0</v>
      </c>
      <c r="AI6" s="3">
        <v>0</v>
      </c>
    </row>
    <row r="7" spans="1:35" ht="30" customHeight="1" x14ac:dyDescent="0.8">
      <c r="A7" s="6" t="s">
        <v>37</v>
      </c>
      <c r="B7" s="6" t="s">
        <v>38</v>
      </c>
      <c r="C7" s="9" t="s">
        <v>139</v>
      </c>
      <c r="D7" s="6" t="s">
        <v>140</v>
      </c>
      <c r="E7" s="6" t="s">
        <v>1</v>
      </c>
      <c r="F7" s="6" t="s">
        <v>1</v>
      </c>
      <c r="G7" s="8" t="s">
        <v>41</v>
      </c>
      <c r="H7" s="8" t="s">
        <v>163</v>
      </c>
      <c r="I7" s="6" t="s">
        <v>1</v>
      </c>
      <c r="J7" s="16">
        <v>0</v>
      </c>
      <c r="K7" s="16">
        <v>0</v>
      </c>
      <c r="L7" s="16"/>
      <c r="M7" s="16"/>
      <c r="N7" s="16"/>
      <c r="O7" s="16"/>
      <c r="P7" s="16"/>
      <c r="Q7" s="16"/>
      <c r="R7" s="17"/>
      <c r="S7" s="16"/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1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28">
        <v>7</v>
      </c>
      <c r="AG7" s="3">
        <v>0</v>
      </c>
      <c r="AH7" s="3">
        <v>0</v>
      </c>
      <c r="AI7" s="3">
        <v>0</v>
      </c>
    </row>
    <row r="8" spans="1:35" ht="30" customHeight="1" x14ac:dyDescent="0.8">
      <c r="A8" s="6" t="s">
        <v>37</v>
      </c>
      <c r="B8" s="6" t="s">
        <v>38</v>
      </c>
      <c r="C8" s="7" t="s">
        <v>143</v>
      </c>
      <c r="D8" s="6" t="s">
        <v>144</v>
      </c>
      <c r="E8" s="6" t="s">
        <v>1</v>
      </c>
      <c r="F8" s="6" t="s">
        <v>1</v>
      </c>
      <c r="G8" s="8" t="s">
        <v>41</v>
      </c>
      <c r="H8" s="8" t="s">
        <v>163</v>
      </c>
      <c r="I8" s="6" t="s">
        <v>1</v>
      </c>
      <c r="J8" s="16">
        <v>0</v>
      </c>
      <c r="K8" s="16">
        <v>0</v>
      </c>
      <c r="L8" s="16">
        <v>1800000</v>
      </c>
      <c r="M8" s="16">
        <v>25</v>
      </c>
      <c r="N8" s="16">
        <v>0</v>
      </c>
      <c r="O8" s="16">
        <v>100000</v>
      </c>
      <c r="P8" s="16">
        <v>150000</v>
      </c>
      <c r="Q8" s="16"/>
      <c r="R8" s="17"/>
      <c r="S8" s="16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1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28">
        <v>2</v>
      </c>
      <c r="AG8" s="3">
        <v>0</v>
      </c>
      <c r="AH8" s="3">
        <v>0</v>
      </c>
      <c r="AI8" s="3">
        <v>0</v>
      </c>
    </row>
    <row r="9" spans="1:35" ht="30" customHeight="1" x14ac:dyDescent="0.8">
      <c r="A9" s="6" t="s">
        <v>37</v>
      </c>
      <c r="B9" s="6" t="s">
        <v>38</v>
      </c>
      <c r="C9" s="6" t="s">
        <v>147</v>
      </c>
      <c r="D9" s="6" t="s">
        <v>148</v>
      </c>
      <c r="E9" s="6" t="s">
        <v>1</v>
      </c>
      <c r="F9" s="6" t="s">
        <v>1</v>
      </c>
      <c r="G9" s="8" t="s">
        <v>41</v>
      </c>
      <c r="H9" s="8" t="s">
        <v>163</v>
      </c>
      <c r="I9" s="6" t="s">
        <v>1</v>
      </c>
      <c r="J9" s="16">
        <v>0</v>
      </c>
      <c r="K9" s="16">
        <v>0</v>
      </c>
      <c r="L9" s="16"/>
      <c r="M9" s="16"/>
      <c r="N9" s="16"/>
      <c r="O9" s="16"/>
      <c r="P9" s="16"/>
      <c r="Q9" s="16"/>
      <c r="R9" s="17"/>
      <c r="S9" s="16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1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28">
        <v>2</v>
      </c>
      <c r="AG9" s="3">
        <v>0</v>
      </c>
      <c r="AH9" s="3">
        <v>0</v>
      </c>
      <c r="AI9" s="3">
        <v>0</v>
      </c>
    </row>
    <row r="10" spans="1:35" ht="30" customHeight="1" x14ac:dyDescent="0.8">
      <c r="A10" s="6" t="s">
        <v>37</v>
      </c>
      <c r="B10" s="6" t="s">
        <v>38</v>
      </c>
      <c r="C10" s="6" t="s">
        <v>149</v>
      </c>
      <c r="D10" s="6" t="s">
        <v>150</v>
      </c>
      <c r="E10" s="6" t="s">
        <v>1</v>
      </c>
      <c r="F10" s="6" t="s">
        <v>1</v>
      </c>
      <c r="G10" s="8" t="s">
        <v>41</v>
      </c>
      <c r="H10" s="8" t="s">
        <v>163</v>
      </c>
      <c r="I10" s="6" t="s">
        <v>1</v>
      </c>
      <c r="J10" s="16">
        <v>0</v>
      </c>
      <c r="K10" s="16">
        <v>0</v>
      </c>
      <c r="L10" s="16"/>
      <c r="M10" s="16"/>
      <c r="N10" s="16"/>
      <c r="O10" s="16"/>
      <c r="P10" s="16"/>
      <c r="Q10" s="16"/>
      <c r="R10" s="17"/>
      <c r="S10" s="16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1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28">
        <v>2</v>
      </c>
      <c r="AG10" s="3">
        <v>0</v>
      </c>
      <c r="AH10" s="3">
        <v>0</v>
      </c>
      <c r="AI10" s="3">
        <v>0</v>
      </c>
    </row>
    <row r="11" spans="1:35" ht="30" customHeight="1" x14ac:dyDescent="0.8">
      <c r="A11" s="6" t="s">
        <v>37</v>
      </c>
      <c r="B11" s="6" t="s">
        <v>38</v>
      </c>
      <c r="C11" s="9" t="s">
        <v>161</v>
      </c>
      <c r="D11" s="6" t="s">
        <v>162</v>
      </c>
      <c r="E11" s="6" t="s">
        <v>1</v>
      </c>
      <c r="F11" s="6" t="s">
        <v>1</v>
      </c>
      <c r="G11" s="8" t="s">
        <v>41</v>
      </c>
      <c r="H11" s="8" t="s">
        <v>163</v>
      </c>
      <c r="I11" s="6" t="s">
        <v>1</v>
      </c>
      <c r="J11" s="16">
        <v>0</v>
      </c>
      <c r="K11" s="16">
        <v>0</v>
      </c>
      <c r="L11" s="16"/>
      <c r="M11" s="16"/>
      <c r="N11" s="16"/>
      <c r="O11" s="16"/>
      <c r="P11" s="16"/>
      <c r="Q11" s="16"/>
      <c r="R11" s="17">
        <v>10000</v>
      </c>
      <c r="S11" s="16"/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1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28">
        <v>5</v>
      </c>
      <c r="AG11" s="3">
        <v>0</v>
      </c>
      <c r="AH11" s="3">
        <v>0</v>
      </c>
      <c r="AI11" s="3">
        <v>0</v>
      </c>
    </row>
    <row r="12" spans="1:35" ht="30" customHeight="1" x14ac:dyDescent="0.8">
      <c r="A12" s="6" t="s">
        <v>37</v>
      </c>
      <c r="B12" s="6" t="s">
        <v>38</v>
      </c>
      <c r="C12" s="7" t="s">
        <v>155</v>
      </c>
      <c r="D12" s="6" t="s">
        <v>156</v>
      </c>
      <c r="E12" s="6" t="s">
        <v>1</v>
      </c>
      <c r="F12" s="6" t="s">
        <v>1</v>
      </c>
      <c r="G12" s="8" t="s">
        <v>41</v>
      </c>
      <c r="H12" s="8" t="s">
        <v>163</v>
      </c>
      <c r="I12" s="6" t="s">
        <v>1</v>
      </c>
      <c r="J12" s="16">
        <v>0</v>
      </c>
      <c r="K12" s="16">
        <v>0</v>
      </c>
      <c r="L12" s="16">
        <v>2100000</v>
      </c>
      <c r="M12" s="16">
        <v>25</v>
      </c>
      <c r="N12" s="16">
        <v>0</v>
      </c>
      <c r="O12" s="16">
        <v>0</v>
      </c>
      <c r="P12" s="16">
        <v>150000</v>
      </c>
      <c r="Q12" s="16"/>
      <c r="R12" s="17"/>
      <c r="S12" s="16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1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28">
        <v>2</v>
      </c>
      <c r="AG12" s="3">
        <v>0</v>
      </c>
      <c r="AH12" s="3">
        <v>0</v>
      </c>
      <c r="AI12" s="3">
        <v>0</v>
      </c>
    </row>
    <row r="13" spans="1:35" ht="30" customHeight="1" x14ac:dyDescent="0.8">
      <c r="A13" s="6" t="s">
        <v>37</v>
      </c>
      <c r="B13" s="6" t="s">
        <v>38</v>
      </c>
      <c r="C13" s="7" t="s">
        <v>55</v>
      </c>
      <c r="D13" s="6" t="s">
        <v>56</v>
      </c>
      <c r="E13" s="6" t="s">
        <v>1</v>
      </c>
      <c r="F13" s="6" t="s">
        <v>1</v>
      </c>
      <c r="G13" s="8" t="s">
        <v>41</v>
      </c>
      <c r="H13" s="8" t="s">
        <v>163</v>
      </c>
      <c r="I13" s="6" t="s">
        <v>1</v>
      </c>
      <c r="J13" s="16">
        <v>0</v>
      </c>
      <c r="K13" s="16">
        <v>0</v>
      </c>
      <c r="L13" s="16">
        <v>2100000</v>
      </c>
      <c r="M13" s="16">
        <v>25</v>
      </c>
      <c r="N13" s="16">
        <v>0</v>
      </c>
      <c r="O13" s="16">
        <v>0</v>
      </c>
      <c r="P13" s="16">
        <v>150000</v>
      </c>
      <c r="Q13" s="16"/>
      <c r="R13" s="17">
        <v>10000</v>
      </c>
      <c r="S13" s="16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1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28">
        <v>2</v>
      </c>
      <c r="AG13" s="3">
        <v>0</v>
      </c>
      <c r="AH13" s="3">
        <v>0</v>
      </c>
      <c r="AI13" s="3">
        <v>0</v>
      </c>
    </row>
    <row r="14" spans="1:35" ht="30" customHeight="1" x14ac:dyDescent="0.8">
      <c r="A14" s="6" t="s">
        <v>37</v>
      </c>
      <c r="B14" s="6" t="s">
        <v>38</v>
      </c>
      <c r="C14" s="7" t="s">
        <v>43</v>
      </c>
      <c r="D14" s="6" t="s">
        <v>44</v>
      </c>
      <c r="E14" s="6" t="s">
        <v>1</v>
      </c>
      <c r="F14" s="6" t="s">
        <v>1</v>
      </c>
      <c r="G14" s="8" t="s">
        <v>41</v>
      </c>
      <c r="H14" s="8" t="s">
        <v>163</v>
      </c>
      <c r="I14" s="6" t="s">
        <v>1</v>
      </c>
      <c r="J14" s="16">
        <v>0</v>
      </c>
      <c r="K14" s="16">
        <v>0</v>
      </c>
      <c r="L14" s="16">
        <v>2100000</v>
      </c>
      <c r="M14" s="16">
        <v>25</v>
      </c>
      <c r="N14" s="16">
        <v>0</v>
      </c>
      <c r="O14" s="16">
        <v>0</v>
      </c>
      <c r="P14" s="16">
        <v>150000</v>
      </c>
      <c r="Q14" s="16"/>
      <c r="R14" s="17"/>
      <c r="S14" s="16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1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28">
        <v>2</v>
      </c>
      <c r="AG14" s="3">
        <v>0</v>
      </c>
      <c r="AH14" s="3">
        <v>0</v>
      </c>
      <c r="AI14" s="3">
        <v>0</v>
      </c>
    </row>
    <row r="15" spans="1:35" ht="30" customHeight="1" x14ac:dyDescent="0.8">
      <c r="A15" s="6" t="s">
        <v>37</v>
      </c>
      <c r="B15" s="6" t="s">
        <v>73</v>
      </c>
      <c r="C15" s="10" t="s">
        <v>79</v>
      </c>
      <c r="D15" s="6" t="s">
        <v>80</v>
      </c>
      <c r="E15" s="6" t="s">
        <v>1</v>
      </c>
      <c r="F15" s="6" t="s">
        <v>1</v>
      </c>
      <c r="G15" s="8" t="s">
        <v>41</v>
      </c>
      <c r="H15" s="8" t="s">
        <v>163</v>
      </c>
      <c r="I15" s="6" t="s">
        <v>1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  <c r="R15" s="17">
        <v>10000</v>
      </c>
      <c r="S15" s="16">
        <v>150000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1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28">
        <v>5</v>
      </c>
      <c r="AG15" s="3">
        <v>0</v>
      </c>
      <c r="AH15" s="3">
        <v>0</v>
      </c>
      <c r="AI15" s="3">
        <v>0</v>
      </c>
    </row>
    <row r="16" spans="1:35" ht="30" customHeight="1" x14ac:dyDescent="0.8">
      <c r="A16" s="6" t="s">
        <v>37</v>
      </c>
      <c r="B16" s="6" t="s">
        <v>73</v>
      </c>
      <c r="C16" s="7" t="s">
        <v>101</v>
      </c>
      <c r="D16" s="6" t="s">
        <v>102</v>
      </c>
      <c r="E16" s="6" t="s">
        <v>1</v>
      </c>
      <c r="F16" s="6" t="s">
        <v>1</v>
      </c>
      <c r="G16" s="8" t="s">
        <v>41</v>
      </c>
      <c r="H16" s="8" t="s">
        <v>163</v>
      </c>
      <c r="I16" s="6" t="s">
        <v>1</v>
      </c>
      <c r="J16" s="16">
        <v>0</v>
      </c>
      <c r="K16" s="16">
        <v>0</v>
      </c>
      <c r="L16" s="16">
        <v>1700000</v>
      </c>
      <c r="M16" s="16">
        <v>25</v>
      </c>
      <c r="N16" s="16"/>
      <c r="O16" s="16">
        <v>280000</v>
      </c>
      <c r="P16" s="16">
        <v>150000</v>
      </c>
      <c r="Q16" s="16"/>
      <c r="R16" s="17">
        <v>10000</v>
      </c>
      <c r="S16" s="16">
        <v>150000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1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>
        <v>0</v>
      </c>
      <c r="AF16" s="28">
        <v>3</v>
      </c>
      <c r="AG16" s="3">
        <v>0</v>
      </c>
      <c r="AH16" s="3">
        <v>0</v>
      </c>
      <c r="AI16" s="3">
        <v>0</v>
      </c>
    </row>
    <row r="17" spans="1:35" ht="30" customHeight="1" x14ac:dyDescent="0.8">
      <c r="A17" s="6" t="s">
        <v>37</v>
      </c>
      <c r="B17" s="6" t="s">
        <v>73</v>
      </c>
      <c r="C17" s="9" t="s">
        <v>82</v>
      </c>
      <c r="D17" s="6" t="s">
        <v>83</v>
      </c>
      <c r="E17" s="6" t="s">
        <v>1</v>
      </c>
      <c r="F17" s="6" t="s">
        <v>1</v>
      </c>
      <c r="G17" s="8" t="s">
        <v>41</v>
      </c>
      <c r="H17" s="8" t="s">
        <v>163</v>
      </c>
      <c r="I17" s="6" t="s">
        <v>1</v>
      </c>
      <c r="J17" s="16">
        <v>0</v>
      </c>
      <c r="K17" s="16">
        <v>0</v>
      </c>
      <c r="L17" s="16"/>
      <c r="M17" s="16"/>
      <c r="N17" s="16"/>
      <c r="O17" s="16"/>
      <c r="P17" s="16"/>
      <c r="Q17" s="16"/>
      <c r="R17" s="17">
        <v>50000</v>
      </c>
      <c r="S17" s="16">
        <v>150000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1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>
        <v>0</v>
      </c>
      <c r="AF17" s="28">
        <v>2</v>
      </c>
      <c r="AG17" s="3">
        <v>0</v>
      </c>
      <c r="AH17" s="3">
        <v>0</v>
      </c>
      <c r="AI17" s="3">
        <v>0</v>
      </c>
    </row>
    <row r="18" spans="1:35" ht="30" customHeight="1" x14ac:dyDescent="0.8">
      <c r="A18" s="6" t="s">
        <v>37</v>
      </c>
      <c r="B18" s="6" t="s">
        <v>73</v>
      </c>
      <c r="C18" s="9" t="s">
        <v>97</v>
      </c>
      <c r="D18" s="6" t="s">
        <v>98</v>
      </c>
      <c r="E18" s="6" t="s">
        <v>1</v>
      </c>
      <c r="F18" s="6" t="s">
        <v>1</v>
      </c>
      <c r="G18" s="8" t="s">
        <v>41</v>
      </c>
      <c r="H18" s="8" t="s">
        <v>163</v>
      </c>
      <c r="I18" s="6" t="s">
        <v>1</v>
      </c>
      <c r="J18" s="16">
        <v>0</v>
      </c>
      <c r="K18" s="16">
        <v>0</v>
      </c>
      <c r="L18" s="16"/>
      <c r="M18" s="16"/>
      <c r="N18" s="16"/>
      <c r="O18" s="16"/>
      <c r="P18" s="16"/>
      <c r="Q18" s="16"/>
      <c r="R18" s="17">
        <v>20000</v>
      </c>
      <c r="S18" s="16"/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1</v>
      </c>
      <c r="Z18" s="3">
        <v>0</v>
      </c>
      <c r="AA18" s="3">
        <v>0</v>
      </c>
      <c r="AB18" s="3">
        <v>0</v>
      </c>
      <c r="AC18" s="3">
        <v>0</v>
      </c>
      <c r="AD18" s="3">
        <v>0</v>
      </c>
      <c r="AE18" s="3">
        <v>0</v>
      </c>
      <c r="AF18" s="28">
        <v>5</v>
      </c>
      <c r="AG18" s="3">
        <v>0</v>
      </c>
      <c r="AH18" s="3">
        <v>0</v>
      </c>
      <c r="AI18" s="3">
        <v>0</v>
      </c>
    </row>
    <row r="19" spans="1:35" ht="30" customHeight="1" x14ac:dyDescent="0.8">
      <c r="A19" s="6" t="s">
        <v>37</v>
      </c>
      <c r="B19" s="6" t="s">
        <v>73</v>
      </c>
      <c r="C19" s="6" t="s">
        <v>92</v>
      </c>
      <c r="D19" s="6" t="s">
        <v>93</v>
      </c>
      <c r="E19" s="6" t="s">
        <v>1</v>
      </c>
      <c r="F19" s="6" t="s">
        <v>1</v>
      </c>
      <c r="G19" s="8" t="s">
        <v>41</v>
      </c>
      <c r="H19" s="8" t="s">
        <v>163</v>
      </c>
      <c r="I19" s="6" t="s">
        <v>1</v>
      </c>
      <c r="J19" s="16">
        <v>0</v>
      </c>
      <c r="K19" s="16">
        <v>0</v>
      </c>
      <c r="L19" s="16">
        <v>0</v>
      </c>
      <c r="M19" s="16"/>
      <c r="N19" s="16"/>
      <c r="O19" s="16">
        <v>0</v>
      </c>
      <c r="P19" s="16">
        <v>0</v>
      </c>
      <c r="Q19" s="16"/>
      <c r="R19" s="17"/>
      <c r="S19" s="16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1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28">
        <v>2</v>
      </c>
      <c r="AG19" s="3">
        <v>0</v>
      </c>
      <c r="AH19" s="3">
        <v>0</v>
      </c>
      <c r="AI19" s="3">
        <v>0</v>
      </c>
    </row>
    <row r="20" spans="1:35" ht="30" customHeight="1" x14ac:dyDescent="0.8">
      <c r="A20" s="6" t="s">
        <v>37</v>
      </c>
      <c r="B20" s="6" t="s">
        <v>73</v>
      </c>
      <c r="C20" s="7" t="s">
        <v>90</v>
      </c>
      <c r="D20" s="6" t="s">
        <v>91</v>
      </c>
      <c r="E20" s="6" t="s">
        <v>1</v>
      </c>
      <c r="F20" s="6" t="s">
        <v>1</v>
      </c>
      <c r="G20" s="8" t="s">
        <v>41</v>
      </c>
      <c r="H20" s="8" t="s">
        <v>163</v>
      </c>
      <c r="I20" s="6" t="s">
        <v>1</v>
      </c>
      <c r="J20" s="16">
        <v>0</v>
      </c>
      <c r="K20" s="16">
        <v>0</v>
      </c>
      <c r="L20" s="16">
        <v>0</v>
      </c>
      <c r="M20" s="16">
        <v>25</v>
      </c>
      <c r="N20" s="16">
        <v>500000</v>
      </c>
      <c r="O20" s="16">
        <v>0</v>
      </c>
      <c r="P20" s="16">
        <v>150000</v>
      </c>
      <c r="Q20" s="16"/>
      <c r="R20" s="17">
        <v>10000</v>
      </c>
      <c r="S20" s="16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1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28">
        <v>5</v>
      </c>
      <c r="AG20" s="3">
        <v>0</v>
      </c>
      <c r="AH20" s="3">
        <v>0</v>
      </c>
      <c r="AI20" s="3">
        <v>0</v>
      </c>
    </row>
    <row r="21" spans="1:35" ht="30" customHeight="1" x14ac:dyDescent="0.8">
      <c r="A21" s="6" t="s">
        <v>37</v>
      </c>
      <c r="B21" s="6" t="s">
        <v>73</v>
      </c>
      <c r="C21" s="7" t="s">
        <v>88</v>
      </c>
      <c r="D21" s="6" t="s">
        <v>89</v>
      </c>
      <c r="E21" s="6" t="s">
        <v>1</v>
      </c>
      <c r="F21" s="6" t="s">
        <v>1</v>
      </c>
      <c r="G21" s="8" t="s">
        <v>41</v>
      </c>
      <c r="H21" s="8" t="s">
        <v>163</v>
      </c>
      <c r="I21" s="6" t="s">
        <v>1</v>
      </c>
      <c r="J21" s="16">
        <v>0</v>
      </c>
      <c r="K21" s="16">
        <v>0</v>
      </c>
      <c r="L21" s="16">
        <v>1700000</v>
      </c>
      <c r="M21" s="16">
        <v>25</v>
      </c>
      <c r="N21" s="16">
        <v>800000</v>
      </c>
      <c r="O21" s="16">
        <v>100000</v>
      </c>
      <c r="P21" s="16">
        <v>150000</v>
      </c>
      <c r="Q21" s="16"/>
      <c r="R21" s="17"/>
      <c r="S21" s="16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1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0</v>
      </c>
      <c r="AF21" s="28"/>
      <c r="AG21" s="3">
        <v>0</v>
      </c>
      <c r="AH21" s="3">
        <v>0</v>
      </c>
      <c r="AI21" s="3">
        <v>0</v>
      </c>
    </row>
    <row r="22" spans="1:35" ht="30" customHeight="1" x14ac:dyDescent="0.8">
      <c r="A22" s="6" t="s">
        <v>37</v>
      </c>
      <c r="B22" s="6" t="s">
        <v>73</v>
      </c>
      <c r="C22" s="10" t="s">
        <v>105</v>
      </c>
      <c r="D22" s="6" t="s">
        <v>106</v>
      </c>
      <c r="E22" s="6" t="s">
        <v>1</v>
      </c>
      <c r="F22" s="6" t="s">
        <v>1</v>
      </c>
      <c r="G22" s="8" t="s">
        <v>41</v>
      </c>
      <c r="H22" s="8" t="s">
        <v>163</v>
      </c>
      <c r="I22" s="6" t="s">
        <v>1</v>
      </c>
      <c r="J22" s="16">
        <v>0</v>
      </c>
      <c r="K22" s="16">
        <v>0</v>
      </c>
      <c r="L22" s="16"/>
      <c r="M22" s="16"/>
      <c r="N22" s="16"/>
      <c r="O22" s="16"/>
      <c r="P22" s="16"/>
      <c r="Q22" s="16"/>
      <c r="R22" s="17"/>
      <c r="S22" s="16"/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1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28">
        <v>2</v>
      </c>
      <c r="AG22" s="3">
        <v>0</v>
      </c>
      <c r="AH22" s="3">
        <v>0</v>
      </c>
      <c r="AI22" s="3">
        <v>0</v>
      </c>
    </row>
    <row r="23" spans="1:35" ht="30" customHeight="1" x14ac:dyDescent="0.8">
      <c r="A23" s="6" t="s">
        <v>37</v>
      </c>
      <c r="B23" s="6" t="s">
        <v>73</v>
      </c>
      <c r="C23" s="10" t="s">
        <v>99</v>
      </c>
      <c r="D23" s="6" t="s">
        <v>100</v>
      </c>
      <c r="E23" s="6" t="s">
        <v>1</v>
      </c>
      <c r="F23" s="6" t="s">
        <v>1</v>
      </c>
      <c r="G23" s="8" t="s">
        <v>41</v>
      </c>
      <c r="H23" s="8" t="s">
        <v>163</v>
      </c>
      <c r="I23" s="6" t="s">
        <v>1</v>
      </c>
      <c r="J23" s="16">
        <v>0</v>
      </c>
      <c r="K23" s="16">
        <v>0</v>
      </c>
      <c r="L23" s="16">
        <v>1700000</v>
      </c>
      <c r="M23" s="16">
        <v>25</v>
      </c>
      <c r="N23" s="16">
        <v>0</v>
      </c>
      <c r="O23" s="16">
        <v>0</v>
      </c>
      <c r="P23" s="16">
        <v>150000</v>
      </c>
      <c r="Q23" s="16"/>
      <c r="R23" s="17">
        <v>120000</v>
      </c>
      <c r="S23" s="16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1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28"/>
      <c r="AG23" s="3">
        <v>0</v>
      </c>
      <c r="AH23" s="3">
        <v>0</v>
      </c>
      <c r="AI23" s="3">
        <v>0</v>
      </c>
    </row>
    <row r="24" spans="1:35" ht="30" customHeight="1" x14ac:dyDescent="0.8">
      <c r="A24" s="6" t="s">
        <v>37</v>
      </c>
      <c r="B24" s="6" t="s">
        <v>73</v>
      </c>
      <c r="C24" s="7" t="s">
        <v>103</v>
      </c>
      <c r="D24" s="6" t="s">
        <v>104</v>
      </c>
      <c r="E24" s="6" t="s">
        <v>1</v>
      </c>
      <c r="F24" s="6" t="s">
        <v>1</v>
      </c>
      <c r="G24" s="8" t="s">
        <v>41</v>
      </c>
      <c r="H24" s="8" t="s">
        <v>163</v>
      </c>
      <c r="I24" s="6" t="s">
        <v>1</v>
      </c>
      <c r="J24" s="16">
        <v>0</v>
      </c>
      <c r="K24" s="16">
        <v>0</v>
      </c>
      <c r="L24" s="16">
        <v>1700000</v>
      </c>
      <c r="M24" s="16">
        <v>25</v>
      </c>
      <c r="N24" s="16"/>
      <c r="O24" s="16">
        <v>280000</v>
      </c>
      <c r="P24" s="16">
        <v>150000</v>
      </c>
      <c r="Q24" s="16"/>
      <c r="R24" s="17"/>
      <c r="S24" s="16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1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28">
        <v>3</v>
      </c>
      <c r="AG24" s="3">
        <v>0</v>
      </c>
      <c r="AH24" s="3">
        <v>0</v>
      </c>
      <c r="AI24" s="3">
        <v>0</v>
      </c>
    </row>
    <row r="25" spans="1:35" ht="30" customHeight="1" x14ac:dyDescent="0.8">
      <c r="A25" s="6" t="s">
        <v>37</v>
      </c>
      <c r="B25" s="6" t="s">
        <v>73</v>
      </c>
      <c r="C25" s="7" t="s">
        <v>76</v>
      </c>
      <c r="D25" s="6" t="s">
        <v>164</v>
      </c>
      <c r="E25" s="6" t="s">
        <v>1</v>
      </c>
      <c r="F25" s="6" t="s">
        <v>1</v>
      </c>
      <c r="G25" s="8" t="s">
        <v>41</v>
      </c>
      <c r="H25" s="8" t="s">
        <v>163</v>
      </c>
      <c r="I25" s="6" t="s">
        <v>1</v>
      </c>
      <c r="J25" s="16">
        <v>0</v>
      </c>
      <c r="K25" s="16">
        <v>0</v>
      </c>
      <c r="L25" s="16">
        <v>1800000</v>
      </c>
      <c r="M25" s="16">
        <v>25</v>
      </c>
      <c r="N25" s="16">
        <v>0</v>
      </c>
      <c r="O25" s="16">
        <v>280000</v>
      </c>
      <c r="P25" s="16">
        <v>150000</v>
      </c>
      <c r="Q25" s="16"/>
      <c r="R25" s="17"/>
      <c r="S25" s="16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1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28">
        <v>4</v>
      </c>
      <c r="AG25" s="3">
        <v>0</v>
      </c>
      <c r="AH25" s="3">
        <v>0</v>
      </c>
      <c r="AI25" s="3">
        <v>0</v>
      </c>
    </row>
    <row r="26" spans="1:35" ht="30" customHeight="1" x14ac:dyDescent="0.8">
      <c r="A26" s="6" t="s">
        <v>37</v>
      </c>
      <c r="B26" s="6" t="s">
        <v>73</v>
      </c>
      <c r="C26" s="7" t="s">
        <v>86</v>
      </c>
      <c r="D26" s="6" t="s">
        <v>87</v>
      </c>
      <c r="E26" s="6" t="s">
        <v>1</v>
      </c>
      <c r="F26" s="6" t="s">
        <v>1</v>
      </c>
      <c r="G26" s="8" t="s">
        <v>41</v>
      </c>
      <c r="H26" s="8" t="s">
        <v>163</v>
      </c>
      <c r="I26" s="6" t="s">
        <v>1</v>
      </c>
      <c r="J26" s="16">
        <v>0</v>
      </c>
      <c r="K26" s="16">
        <v>0</v>
      </c>
      <c r="L26" s="16">
        <v>1700000</v>
      </c>
      <c r="M26" s="16">
        <v>25</v>
      </c>
      <c r="N26" s="16"/>
      <c r="O26" s="16">
        <v>280000</v>
      </c>
      <c r="P26" s="16">
        <v>150000</v>
      </c>
      <c r="Q26" s="16"/>
      <c r="R26" s="17">
        <v>10000</v>
      </c>
      <c r="S26" s="16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1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28">
        <v>3</v>
      </c>
      <c r="AG26" s="3">
        <v>0</v>
      </c>
      <c r="AH26" s="3">
        <v>0</v>
      </c>
      <c r="AI26" s="3">
        <v>0</v>
      </c>
    </row>
    <row r="27" spans="1:35" ht="30" customHeight="1" x14ac:dyDescent="0.8">
      <c r="A27" s="6" t="s">
        <v>37</v>
      </c>
      <c r="B27" s="6" t="s">
        <v>73</v>
      </c>
      <c r="C27" s="7" t="s">
        <v>74</v>
      </c>
      <c r="D27" s="6" t="s">
        <v>75</v>
      </c>
      <c r="E27" s="6" t="s">
        <v>1</v>
      </c>
      <c r="F27" s="6" t="s">
        <v>1</v>
      </c>
      <c r="G27" s="8" t="s">
        <v>41</v>
      </c>
      <c r="H27" s="8" t="s">
        <v>163</v>
      </c>
      <c r="I27" s="6" t="s">
        <v>1</v>
      </c>
      <c r="J27" s="16">
        <v>0</v>
      </c>
      <c r="K27" s="16">
        <v>0</v>
      </c>
      <c r="L27" s="16">
        <v>1700000</v>
      </c>
      <c r="M27" s="16">
        <v>25</v>
      </c>
      <c r="N27" s="16"/>
      <c r="O27" s="16">
        <v>280000</v>
      </c>
      <c r="P27" s="16">
        <v>150000</v>
      </c>
      <c r="Q27" s="16"/>
      <c r="R27" s="17">
        <v>20000</v>
      </c>
      <c r="S27" s="16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1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0</v>
      </c>
      <c r="AF27" s="28"/>
      <c r="AG27" s="3">
        <v>0</v>
      </c>
      <c r="AH27" s="3">
        <v>0</v>
      </c>
      <c r="AI27" s="3">
        <v>0</v>
      </c>
    </row>
    <row r="28" spans="1:35" ht="30" customHeight="1" x14ac:dyDescent="0.8">
      <c r="A28" s="6" t="s">
        <v>37</v>
      </c>
      <c r="B28" s="6" t="s">
        <v>107</v>
      </c>
      <c r="C28" s="7" t="s">
        <v>45</v>
      </c>
      <c r="D28" s="6" t="s">
        <v>46</v>
      </c>
      <c r="E28" s="6" t="s">
        <v>1</v>
      </c>
      <c r="F28" s="6" t="s">
        <v>1</v>
      </c>
      <c r="G28" s="8" t="s">
        <v>41</v>
      </c>
      <c r="H28" s="8" t="s">
        <v>163</v>
      </c>
      <c r="I28" s="6" t="s">
        <v>1</v>
      </c>
      <c r="J28" s="16">
        <v>0</v>
      </c>
      <c r="K28" s="16">
        <v>0</v>
      </c>
      <c r="L28" s="16">
        <v>2100000</v>
      </c>
      <c r="M28" s="16">
        <v>25</v>
      </c>
      <c r="N28" s="16">
        <v>0</v>
      </c>
      <c r="O28" s="16">
        <v>0</v>
      </c>
      <c r="P28" s="16">
        <v>150000</v>
      </c>
      <c r="Q28" s="16"/>
      <c r="R28" s="17">
        <v>10000</v>
      </c>
      <c r="S28" s="16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1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>
        <v>0</v>
      </c>
      <c r="AF28" s="28"/>
      <c r="AG28" s="3">
        <v>0</v>
      </c>
      <c r="AH28" s="3">
        <v>0</v>
      </c>
      <c r="AI28" s="3">
        <v>0</v>
      </c>
    </row>
    <row r="29" spans="1:35" ht="30" customHeight="1" x14ac:dyDescent="0.8">
      <c r="A29" s="6" t="s">
        <v>37</v>
      </c>
      <c r="B29" s="6" t="s">
        <v>107</v>
      </c>
      <c r="C29" s="7" t="s">
        <v>61</v>
      </c>
      <c r="D29" s="6" t="s">
        <v>62</v>
      </c>
      <c r="E29" s="6" t="s">
        <v>1</v>
      </c>
      <c r="F29" s="6" t="s">
        <v>1</v>
      </c>
      <c r="G29" s="8" t="s">
        <v>41</v>
      </c>
      <c r="H29" s="8" t="s">
        <v>163</v>
      </c>
      <c r="I29" s="6" t="s">
        <v>1</v>
      </c>
      <c r="J29" s="16">
        <v>0</v>
      </c>
      <c r="K29" s="16">
        <v>0</v>
      </c>
      <c r="L29" s="16">
        <v>2200000</v>
      </c>
      <c r="M29" s="16">
        <v>25</v>
      </c>
      <c r="N29" s="16">
        <v>0</v>
      </c>
      <c r="O29" s="16">
        <v>0</v>
      </c>
      <c r="P29" s="16">
        <v>150000</v>
      </c>
      <c r="Q29" s="16"/>
      <c r="R29" s="17"/>
      <c r="S29" s="16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1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>
        <v>0</v>
      </c>
      <c r="AF29" s="28">
        <v>1</v>
      </c>
      <c r="AG29" s="3">
        <v>0</v>
      </c>
      <c r="AH29" s="3">
        <v>0</v>
      </c>
      <c r="AI29" s="3">
        <v>0</v>
      </c>
    </row>
    <row r="30" spans="1:35" ht="30" customHeight="1" x14ac:dyDescent="0.8">
      <c r="A30" s="6" t="s">
        <v>37</v>
      </c>
      <c r="B30" s="6" t="s">
        <v>107</v>
      </c>
      <c r="C30" s="7" t="s">
        <v>39</v>
      </c>
      <c r="D30" s="6" t="s">
        <v>40</v>
      </c>
      <c r="E30" s="6" t="s">
        <v>1</v>
      </c>
      <c r="F30" s="6" t="s">
        <v>1</v>
      </c>
      <c r="G30" s="8" t="s">
        <v>41</v>
      </c>
      <c r="H30" s="8" t="s">
        <v>163</v>
      </c>
      <c r="I30" s="6" t="s">
        <v>1</v>
      </c>
      <c r="J30" s="16">
        <v>0</v>
      </c>
      <c r="K30" s="16">
        <v>0</v>
      </c>
      <c r="L30" s="16">
        <v>2100000</v>
      </c>
      <c r="M30" s="16">
        <v>25</v>
      </c>
      <c r="N30" s="16">
        <v>0</v>
      </c>
      <c r="O30" s="16">
        <v>0</v>
      </c>
      <c r="P30" s="16">
        <v>150000</v>
      </c>
      <c r="Q30" s="16"/>
      <c r="R30" s="17"/>
      <c r="S30" s="16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1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28">
        <v>2</v>
      </c>
      <c r="AG30" s="3">
        <v>0</v>
      </c>
      <c r="AH30" s="3">
        <v>0</v>
      </c>
      <c r="AI30" s="3">
        <v>0</v>
      </c>
    </row>
    <row r="31" spans="1:35" ht="30" customHeight="1" x14ac:dyDescent="0.8">
      <c r="A31" s="6" t="s">
        <v>37</v>
      </c>
      <c r="B31" s="6" t="s">
        <v>107</v>
      </c>
      <c r="C31" s="7" t="s">
        <v>71</v>
      </c>
      <c r="D31" s="6" t="s">
        <v>72</v>
      </c>
      <c r="E31" s="6" t="s">
        <v>1</v>
      </c>
      <c r="F31" s="6" t="s">
        <v>1</v>
      </c>
      <c r="G31" s="8" t="s">
        <v>41</v>
      </c>
      <c r="H31" s="8" t="s">
        <v>163</v>
      </c>
      <c r="I31" s="6" t="s">
        <v>1</v>
      </c>
      <c r="J31" s="16">
        <v>0</v>
      </c>
      <c r="K31" s="16">
        <v>0</v>
      </c>
      <c r="L31" s="16">
        <v>2100000</v>
      </c>
      <c r="M31" s="16">
        <v>25</v>
      </c>
      <c r="N31" s="16">
        <v>0</v>
      </c>
      <c r="O31" s="16">
        <v>0</v>
      </c>
      <c r="P31" s="16">
        <v>150000</v>
      </c>
      <c r="Q31" s="16"/>
      <c r="R31" s="17"/>
      <c r="S31" s="16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1</v>
      </c>
      <c r="Z31" s="3">
        <v>0</v>
      </c>
      <c r="AA31" s="3">
        <v>0</v>
      </c>
      <c r="AB31" s="3">
        <v>0</v>
      </c>
      <c r="AC31" s="3">
        <v>0</v>
      </c>
      <c r="AD31" s="3">
        <v>0</v>
      </c>
      <c r="AE31" s="3">
        <v>0</v>
      </c>
      <c r="AF31" s="28">
        <v>11</v>
      </c>
      <c r="AG31" s="3">
        <v>0</v>
      </c>
      <c r="AH31" s="3">
        <v>0</v>
      </c>
      <c r="AI31" s="3">
        <v>0</v>
      </c>
    </row>
    <row r="32" spans="1:35" ht="30" customHeight="1" x14ac:dyDescent="0.8">
      <c r="A32" s="6" t="s">
        <v>37</v>
      </c>
      <c r="B32" s="6" t="s">
        <v>107</v>
      </c>
      <c r="C32" s="7" t="s">
        <v>51</v>
      </c>
      <c r="D32" s="6" t="s">
        <v>52</v>
      </c>
      <c r="E32" s="6" t="s">
        <v>1</v>
      </c>
      <c r="F32" s="6" t="s">
        <v>1</v>
      </c>
      <c r="G32" s="8" t="s">
        <v>41</v>
      </c>
      <c r="H32" s="8" t="s">
        <v>163</v>
      </c>
      <c r="I32" s="6" t="s">
        <v>1</v>
      </c>
      <c r="J32" s="16">
        <v>0</v>
      </c>
      <c r="K32" s="16">
        <v>0</v>
      </c>
      <c r="L32" s="16"/>
      <c r="M32" s="16"/>
      <c r="N32" s="16"/>
      <c r="O32" s="16"/>
      <c r="P32" s="16"/>
      <c r="Q32" s="16"/>
      <c r="R32" s="17">
        <v>70000</v>
      </c>
      <c r="S32" s="16"/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1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28">
        <v>4</v>
      </c>
      <c r="AG32" s="3">
        <v>0</v>
      </c>
      <c r="AH32" s="3">
        <v>0</v>
      </c>
      <c r="AI32" s="3">
        <v>0</v>
      </c>
    </row>
    <row r="33" spans="1:35" ht="30" customHeight="1" x14ac:dyDescent="0.8">
      <c r="A33" s="6" t="s">
        <v>37</v>
      </c>
      <c r="B33" s="6" t="s">
        <v>107</v>
      </c>
      <c r="C33" s="9" t="s">
        <v>59</v>
      </c>
      <c r="D33" s="6" t="s">
        <v>60</v>
      </c>
      <c r="E33" s="6" t="s">
        <v>1</v>
      </c>
      <c r="F33" s="6" t="s">
        <v>1</v>
      </c>
      <c r="G33" s="8" t="s">
        <v>41</v>
      </c>
      <c r="H33" s="8" t="s">
        <v>163</v>
      </c>
      <c r="I33" s="6" t="s">
        <v>1</v>
      </c>
      <c r="J33" s="16">
        <v>0</v>
      </c>
      <c r="K33" s="16">
        <v>0</v>
      </c>
      <c r="L33" s="16"/>
      <c r="M33" s="16"/>
      <c r="N33" s="16"/>
      <c r="O33" s="16"/>
      <c r="P33" s="16"/>
      <c r="Q33" s="16"/>
      <c r="R33" s="17"/>
      <c r="S33" s="16"/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1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28"/>
      <c r="AG33" s="3">
        <v>0</v>
      </c>
      <c r="AH33" s="3">
        <v>0</v>
      </c>
      <c r="AI33" s="3">
        <v>0</v>
      </c>
    </row>
    <row r="34" spans="1:35" ht="30" customHeight="1" x14ac:dyDescent="0.8">
      <c r="A34" s="6" t="s">
        <v>37</v>
      </c>
      <c r="B34" s="6" t="s">
        <v>107</v>
      </c>
      <c r="C34" s="7" t="s">
        <v>49</v>
      </c>
      <c r="D34" s="6" t="s">
        <v>50</v>
      </c>
      <c r="E34" s="6" t="s">
        <v>1</v>
      </c>
      <c r="F34" s="6" t="s">
        <v>1</v>
      </c>
      <c r="G34" s="8" t="s">
        <v>41</v>
      </c>
      <c r="H34" s="8" t="s">
        <v>163</v>
      </c>
      <c r="I34" s="6" t="s">
        <v>1</v>
      </c>
      <c r="J34" s="16">
        <v>0</v>
      </c>
      <c r="K34" s="16">
        <v>0</v>
      </c>
      <c r="L34" s="16">
        <v>2100000</v>
      </c>
      <c r="M34" s="16">
        <v>25</v>
      </c>
      <c r="N34" s="16">
        <v>0</v>
      </c>
      <c r="O34" s="16">
        <v>0</v>
      </c>
      <c r="P34" s="16">
        <v>150000</v>
      </c>
      <c r="Q34" s="16"/>
      <c r="R34" s="17">
        <v>20000</v>
      </c>
      <c r="S34" s="16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1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>
        <v>0</v>
      </c>
      <c r="AF34" s="28">
        <v>3</v>
      </c>
      <c r="AG34" s="3">
        <v>0</v>
      </c>
      <c r="AH34" s="3">
        <v>0</v>
      </c>
      <c r="AI34" s="3">
        <v>0</v>
      </c>
    </row>
    <row r="35" spans="1:35" ht="30" customHeight="1" x14ac:dyDescent="0.8">
      <c r="A35" s="6" t="s">
        <v>37</v>
      </c>
      <c r="B35" s="6" t="s">
        <v>107</v>
      </c>
      <c r="C35" s="7" t="s">
        <v>53</v>
      </c>
      <c r="D35" s="6" t="s">
        <v>54</v>
      </c>
      <c r="E35" s="6" t="s">
        <v>1</v>
      </c>
      <c r="F35" s="6" t="s">
        <v>1</v>
      </c>
      <c r="G35" s="8" t="s">
        <v>41</v>
      </c>
      <c r="H35" s="8" t="s">
        <v>163</v>
      </c>
      <c r="I35" s="6" t="s">
        <v>1</v>
      </c>
      <c r="J35" s="16">
        <v>0</v>
      </c>
      <c r="K35" s="16">
        <v>0</v>
      </c>
      <c r="L35" s="16">
        <v>2100000</v>
      </c>
      <c r="M35" s="16">
        <v>25</v>
      </c>
      <c r="N35" s="16">
        <v>0</v>
      </c>
      <c r="O35" s="16">
        <v>0</v>
      </c>
      <c r="P35" s="16">
        <v>150000</v>
      </c>
      <c r="Q35" s="16"/>
      <c r="R35" s="17">
        <v>300000</v>
      </c>
      <c r="S35" s="16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1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>
        <v>0</v>
      </c>
      <c r="AF35" s="28">
        <v>5</v>
      </c>
      <c r="AG35" s="3">
        <v>0</v>
      </c>
      <c r="AH35" s="3">
        <v>0</v>
      </c>
      <c r="AI35" s="3">
        <v>0</v>
      </c>
    </row>
    <row r="36" spans="1:35" ht="30" customHeight="1" x14ac:dyDescent="0.8">
      <c r="A36" s="6" t="s">
        <v>37</v>
      </c>
      <c r="B36" s="6" t="s">
        <v>107</v>
      </c>
      <c r="C36" s="7" t="s">
        <v>64</v>
      </c>
      <c r="D36" s="6" t="s">
        <v>65</v>
      </c>
      <c r="E36" s="6" t="s">
        <v>1</v>
      </c>
      <c r="F36" s="6" t="s">
        <v>1</v>
      </c>
      <c r="G36" s="8" t="s">
        <v>41</v>
      </c>
      <c r="H36" s="8" t="s">
        <v>163</v>
      </c>
      <c r="I36" s="6" t="s">
        <v>1</v>
      </c>
      <c r="J36" s="16">
        <v>0</v>
      </c>
      <c r="K36" s="16">
        <v>0</v>
      </c>
      <c r="L36" s="16">
        <v>2200000</v>
      </c>
      <c r="M36" s="16">
        <v>25</v>
      </c>
      <c r="N36" s="16">
        <v>0</v>
      </c>
      <c r="O36" s="16">
        <v>0</v>
      </c>
      <c r="P36" s="16">
        <v>150000</v>
      </c>
      <c r="Q36" s="16"/>
      <c r="R36" s="17">
        <v>10000</v>
      </c>
      <c r="S36" s="16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1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>
        <v>0</v>
      </c>
      <c r="AF36" s="28">
        <v>2</v>
      </c>
      <c r="AG36" s="3">
        <v>0</v>
      </c>
      <c r="AH36" s="3">
        <v>0</v>
      </c>
      <c r="AI36" s="3">
        <v>0</v>
      </c>
    </row>
    <row r="37" spans="1:35" ht="30" customHeight="1" x14ac:dyDescent="0.8">
      <c r="A37" s="6" t="s">
        <v>37</v>
      </c>
      <c r="B37" s="6" t="s">
        <v>107</v>
      </c>
      <c r="C37" s="9" t="s">
        <v>67</v>
      </c>
      <c r="D37" s="6" t="s">
        <v>68</v>
      </c>
      <c r="E37" s="6" t="s">
        <v>1</v>
      </c>
      <c r="F37" s="6" t="s">
        <v>1</v>
      </c>
      <c r="G37" s="8" t="s">
        <v>41</v>
      </c>
      <c r="H37" s="8" t="s">
        <v>163</v>
      </c>
      <c r="I37" s="6" t="s">
        <v>1</v>
      </c>
      <c r="J37" s="16">
        <v>0</v>
      </c>
      <c r="K37" s="16">
        <v>0</v>
      </c>
      <c r="L37" s="16"/>
      <c r="M37" s="16"/>
      <c r="N37" s="16"/>
      <c r="O37" s="16"/>
      <c r="P37" s="16"/>
      <c r="Q37" s="16"/>
      <c r="R37" s="17"/>
      <c r="S37" s="16"/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1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28"/>
      <c r="AG37" s="3">
        <v>0</v>
      </c>
      <c r="AH37" s="3">
        <v>0</v>
      </c>
      <c r="AI37" s="3">
        <v>0</v>
      </c>
    </row>
    <row r="38" spans="1:35" ht="30" customHeight="1" x14ac:dyDescent="0.8">
      <c r="A38" s="6" t="s">
        <v>37</v>
      </c>
      <c r="B38" s="6" t="s">
        <v>107</v>
      </c>
      <c r="C38" s="7" t="s">
        <v>57</v>
      </c>
      <c r="D38" s="6" t="s">
        <v>58</v>
      </c>
      <c r="E38" s="6" t="s">
        <v>1</v>
      </c>
      <c r="F38" s="6" t="s">
        <v>1</v>
      </c>
      <c r="G38" s="8" t="s">
        <v>41</v>
      </c>
      <c r="H38" s="8" t="s">
        <v>163</v>
      </c>
      <c r="I38" s="6" t="s">
        <v>1</v>
      </c>
      <c r="J38" s="16">
        <v>0</v>
      </c>
      <c r="K38" s="16">
        <v>0</v>
      </c>
      <c r="L38" s="16">
        <v>2100000</v>
      </c>
      <c r="M38" s="16">
        <v>25</v>
      </c>
      <c r="N38" s="16">
        <v>0</v>
      </c>
      <c r="O38" s="16">
        <v>0</v>
      </c>
      <c r="P38" s="16">
        <v>150000</v>
      </c>
      <c r="Q38" s="16"/>
      <c r="R38" s="17"/>
      <c r="S38" s="16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1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28">
        <v>1</v>
      </c>
      <c r="AG38" s="3">
        <v>0</v>
      </c>
      <c r="AH38" s="3">
        <v>0</v>
      </c>
      <c r="AI38" s="3">
        <v>0</v>
      </c>
    </row>
    <row r="39" spans="1:35" ht="30" customHeight="1" x14ac:dyDescent="0.8">
      <c r="A39" s="6" t="s">
        <v>37</v>
      </c>
      <c r="B39" s="6" t="s">
        <v>107</v>
      </c>
      <c r="C39" s="7" t="s">
        <v>108</v>
      </c>
      <c r="D39" s="6" t="s">
        <v>109</v>
      </c>
      <c r="E39" s="6" t="s">
        <v>1</v>
      </c>
      <c r="F39" s="6" t="s">
        <v>1</v>
      </c>
      <c r="G39" s="8" t="s">
        <v>41</v>
      </c>
      <c r="H39" s="8" t="s">
        <v>163</v>
      </c>
      <c r="I39" s="6" t="s">
        <v>1</v>
      </c>
      <c r="J39" s="16">
        <v>0</v>
      </c>
      <c r="K39" s="16">
        <v>0</v>
      </c>
      <c r="L39" s="16">
        <v>2200000</v>
      </c>
      <c r="M39" s="16">
        <v>25</v>
      </c>
      <c r="N39" s="16">
        <v>0</v>
      </c>
      <c r="O39" s="16">
        <v>0</v>
      </c>
      <c r="P39" s="16">
        <v>150000</v>
      </c>
      <c r="Q39" s="16"/>
      <c r="R39" s="17">
        <v>80000</v>
      </c>
      <c r="S39" s="16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1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>
        <v>0</v>
      </c>
      <c r="AF39" s="28">
        <v>4</v>
      </c>
      <c r="AG39" s="3">
        <v>0</v>
      </c>
      <c r="AH39" s="3">
        <v>0</v>
      </c>
      <c r="AI39" s="3">
        <v>0</v>
      </c>
    </row>
    <row r="40" spans="1:35" ht="30" customHeight="1" x14ac:dyDescent="0.8">
      <c r="A40" s="6" t="s">
        <v>37</v>
      </c>
      <c r="B40" s="6" t="s">
        <v>126</v>
      </c>
      <c r="C40" s="7" t="s">
        <v>77</v>
      </c>
      <c r="D40" s="6" t="s">
        <v>78</v>
      </c>
      <c r="E40" s="6" t="s">
        <v>1</v>
      </c>
      <c r="F40" s="6" t="s">
        <v>1</v>
      </c>
      <c r="G40" s="8" t="s">
        <v>41</v>
      </c>
      <c r="H40" s="8" t="s">
        <v>163</v>
      </c>
      <c r="I40" s="6" t="s">
        <v>1</v>
      </c>
      <c r="J40" s="16">
        <v>0</v>
      </c>
      <c r="K40" s="16">
        <v>0</v>
      </c>
      <c r="L40" s="16">
        <v>2000000</v>
      </c>
      <c r="M40" s="16">
        <v>25</v>
      </c>
      <c r="N40" s="16">
        <v>0</v>
      </c>
      <c r="O40" s="16">
        <v>0</v>
      </c>
      <c r="P40" s="16">
        <v>150000</v>
      </c>
      <c r="Q40" s="16"/>
      <c r="R40" s="17">
        <v>10000</v>
      </c>
      <c r="S40" s="16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1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28">
        <v>4</v>
      </c>
      <c r="AG40" s="3">
        <v>0</v>
      </c>
      <c r="AH40" s="3">
        <v>0</v>
      </c>
      <c r="AI40" s="3">
        <v>0</v>
      </c>
    </row>
    <row r="41" spans="1:35" ht="30" customHeight="1" x14ac:dyDescent="0.8">
      <c r="A41" s="6" t="s">
        <v>37</v>
      </c>
      <c r="B41" s="6" t="s">
        <v>126</v>
      </c>
      <c r="C41" s="7" t="s">
        <v>95</v>
      </c>
      <c r="D41" s="6" t="s">
        <v>96</v>
      </c>
      <c r="E41" s="6" t="s">
        <v>1</v>
      </c>
      <c r="F41" s="6" t="s">
        <v>1</v>
      </c>
      <c r="G41" s="8" t="s">
        <v>41</v>
      </c>
      <c r="H41" s="8" t="s">
        <v>163</v>
      </c>
      <c r="I41" s="6" t="s">
        <v>1</v>
      </c>
      <c r="J41" s="16">
        <v>0</v>
      </c>
      <c r="K41" s="16">
        <v>0</v>
      </c>
      <c r="L41" s="16">
        <v>1700000</v>
      </c>
      <c r="M41" s="16">
        <v>25</v>
      </c>
      <c r="N41" s="16"/>
      <c r="O41" s="16">
        <v>280000</v>
      </c>
      <c r="P41" s="16">
        <v>150000</v>
      </c>
      <c r="Q41" s="16"/>
      <c r="R41" s="17"/>
      <c r="S41" s="16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1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>
        <v>0</v>
      </c>
      <c r="AF41" s="28"/>
      <c r="AG41" s="3">
        <v>0</v>
      </c>
      <c r="AH41" s="3">
        <v>0</v>
      </c>
      <c r="AI41" s="3">
        <v>0</v>
      </c>
    </row>
    <row r="42" spans="1:35" ht="30" customHeight="1" x14ac:dyDescent="0.8">
      <c r="A42" s="6" t="s">
        <v>37</v>
      </c>
      <c r="B42" s="6" t="s">
        <v>126</v>
      </c>
      <c r="C42" s="7" t="s">
        <v>145</v>
      </c>
      <c r="D42" s="6" t="s">
        <v>146</v>
      </c>
      <c r="E42" s="6" t="s">
        <v>1</v>
      </c>
      <c r="F42" s="6" t="s">
        <v>1</v>
      </c>
      <c r="G42" s="8" t="s">
        <v>41</v>
      </c>
      <c r="H42" s="8" t="s">
        <v>163</v>
      </c>
      <c r="I42" s="6" t="s">
        <v>1</v>
      </c>
      <c r="J42" s="16">
        <v>0</v>
      </c>
      <c r="K42" s="16">
        <v>0</v>
      </c>
      <c r="L42" s="16">
        <v>1700000</v>
      </c>
      <c r="M42" s="16">
        <v>25</v>
      </c>
      <c r="N42" s="16">
        <v>0</v>
      </c>
      <c r="O42" s="16">
        <v>280000</v>
      </c>
      <c r="P42" s="16">
        <v>150000</v>
      </c>
      <c r="Q42" s="16"/>
      <c r="R42" s="17">
        <v>50000</v>
      </c>
      <c r="S42" s="16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1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>
        <v>0</v>
      </c>
      <c r="AF42" s="28">
        <v>1</v>
      </c>
      <c r="AG42" s="3">
        <v>0</v>
      </c>
      <c r="AH42" s="3">
        <v>0</v>
      </c>
      <c r="AI42" s="3">
        <v>0</v>
      </c>
    </row>
    <row r="43" spans="1:35" ht="30" customHeight="1" x14ac:dyDescent="0.8">
      <c r="A43" s="6" t="s">
        <v>37</v>
      </c>
      <c r="B43" s="6" t="s">
        <v>126</v>
      </c>
      <c r="C43" s="7" t="s">
        <v>153</v>
      </c>
      <c r="D43" s="6" t="s">
        <v>154</v>
      </c>
      <c r="E43" s="6" t="s">
        <v>1</v>
      </c>
      <c r="F43" s="6" t="s">
        <v>1</v>
      </c>
      <c r="G43" s="8" t="s">
        <v>41</v>
      </c>
      <c r="H43" s="8" t="s">
        <v>163</v>
      </c>
      <c r="I43" s="6" t="s">
        <v>1</v>
      </c>
      <c r="J43" s="16">
        <v>0</v>
      </c>
      <c r="K43" s="16">
        <v>0</v>
      </c>
      <c r="L43" s="16">
        <v>1800000</v>
      </c>
      <c r="M43" s="16">
        <v>25</v>
      </c>
      <c r="N43" s="16"/>
      <c r="O43" s="16">
        <v>280000</v>
      </c>
      <c r="P43" s="16">
        <v>150000</v>
      </c>
      <c r="Q43" s="16"/>
      <c r="R43" s="17"/>
      <c r="S43" s="16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1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>
        <v>0</v>
      </c>
      <c r="AF43" s="28">
        <v>1</v>
      </c>
      <c r="AG43" s="3">
        <v>0</v>
      </c>
      <c r="AH43" s="3">
        <v>0</v>
      </c>
      <c r="AI43" s="3">
        <v>0</v>
      </c>
    </row>
    <row r="44" spans="1:35" ht="30" customHeight="1" x14ac:dyDescent="0.8">
      <c r="A44" s="6" t="s">
        <v>37</v>
      </c>
      <c r="B44" s="6" t="s">
        <v>126</v>
      </c>
      <c r="C44" s="7" t="s">
        <v>157</v>
      </c>
      <c r="D44" s="6" t="s">
        <v>158</v>
      </c>
      <c r="E44" s="6" t="s">
        <v>1</v>
      </c>
      <c r="F44" s="6" t="s">
        <v>1</v>
      </c>
      <c r="G44" s="8" t="s">
        <v>41</v>
      </c>
      <c r="H44" s="8" t="s">
        <v>163</v>
      </c>
      <c r="I44" s="6" t="s">
        <v>1</v>
      </c>
      <c r="J44" s="16">
        <v>0</v>
      </c>
      <c r="K44" s="16">
        <v>0</v>
      </c>
      <c r="L44" s="16">
        <v>2000000</v>
      </c>
      <c r="M44" s="16">
        <v>25</v>
      </c>
      <c r="N44" s="16"/>
      <c r="O44" s="16">
        <v>0</v>
      </c>
      <c r="P44" s="16">
        <v>150000</v>
      </c>
      <c r="Q44" s="16"/>
      <c r="R44" s="17">
        <v>30000</v>
      </c>
      <c r="S44" s="16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1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0</v>
      </c>
      <c r="AF44" s="28">
        <v>2</v>
      </c>
      <c r="AG44" s="3">
        <v>0</v>
      </c>
      <c r="AH44" s="3">
        <v>0</v>
      </c>
      <c r="AI44" s="3">
        <v>0</v>
      </c>
    </row>
    <row r="45" spans="1:35" ht="30" customHeight="1" x14ac:dyDescent="0.8">
      <c r="A45" s="6" t="s">
        <v>37</v>
      </c>
      <c r="B45" s="6" t="s">
        <v>126</v>
      </c>
      <c r="C45" s="7" t="s">
        <v>127</v>
      </c>
      <c r="D45" s="6" t="s">
        <v>128</v>
      </c>
      <c r="E45" s="6" t="s">
        <v>1</v>
      </c>
      <c r="F45" s="6" t="s">
        <v>1</v>
      </c>
      <c r="G45" s="8" t="s">
        <v>41</v>
      </c>
      <c r="H45" s="8" t="s">
        <v>163</v>
      </c>
      <c r="I45" s="6" t="s">
        <v>1</v>
      </c>
      <c r="J45" s="16">
        <v>0</v>
      </c>
      <c r="K45" s="16">
        <v>0</v>
      </c>
      <c r="L45" s="16">
        <v>1800000</v>
      </c>
      <c r="M45" s="16">
        <v>25</v>
      </c>
      <c r="N45" s="16">
        <v>0</v>
      </c>
      <c r="O45" s="16">
        <v>0</v>
      </c>
      <c r="P45" s="16">
        <v>150000</v>
      </c>
      <c r="Q45" s="16"/>
      <c r="R45" s="17"/>
      <c r="S45" s="16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1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>
        <v>0</v>
      </c>
      <c r="AF45" s="28">
        <v>1</v>
      </c>
      <c r="AG45" s="3">
        <v>0</v>
      </c>
      <c r="AH45" s="3">
        <v>0</v>
      </c>
      <c r="AI45" s="3">
        <v>0</v>
      </c>
    </row>
    <row r="46" spans="1:35" ht="30" customHeight="1" x14ac:dyDescent="0.8">
      <c r="A46" s="6" t="s">
        <v>37</v>
      </c>
      <c r="B46" s="6" t="s">
        <v>126</v>
      </c>
      <c r="C46" s="7" t="s">
        <v>137</v>
      </c>
      <c r="D46" s="6" t="s">
        <v>138</v>
      </c>
      <c r="E46" s="6" t="s">
        <v>1</v>
      </c>
      <c r="F46" s="6" t="s">
        <v>1</v>
      </c>
      <c r="G46" s="8" t="s">
        <v>41</v>
      </c>
      <c r="H46" s="8" t="s">
        <v>163</v>
      </c>
      <c r="I46" s="6" t="s">
        <v>1</v>
      </c>
      <c r="J46" s="16">
        <v>0</v>
      </c>
      <c r="K46" s="16">
        <v>0</v>
      </c>
      <c r="L46" s="16">
        <v>2000000</v>
      </c>
      <c r="M46" s="16">
        <v>25</v>
      </c>
      <c r="N46" s="16">
        <v>0</v>
      </c>
      <c r="O46" s="16">
        <v>0</v>
      </c>
      <c r="P46" s="16">
        <v>150000</v>
      </c>
      <c r="Q46" s="16"/>
      <c r="R46" s="17"/>
      <c r="S46" s="16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1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>
        <v>0</v>
      </c>
      <c r="AF46" s="28">
        <v>3</v>
      </c>
      <c r="AG46" s="3">
        <v>0</v>
      </c>
      <c r="AH46" s="3">
        <v>0</v>
      </c>
      <c r="AI46" s="3">
        <v>0</v>
      </c>
    </row>
    <row r="47" spans="1:35" ht="30" customHeight="1" x14ac:dyDescent="0.8">
      <c r="A47" s="6" t="s">
        <v>37</v>
      </c>
      <c r="B47" s="6" t="s">
        <v>126</v>
      </c>
      <c r="C47" s="7" t="s">
        <v>135</v>
      </c>
      <c r="D47" s="6" t="s">
        <v>136</v>
      </c>
      <c r="E47" s="6" t="s">
        <v>1</v>
      </c>
      <c r="F47" s="6" t="s">
        <v>1</v>
      </c>
      <c r="G47" s="8" t="s">
        <v>41</v>
      </c>
      <c r="H47" s="8" t="s">
        <v>163</v>
      </c>
      <c r="I47" s="6" t="s">
        <v>1</v>
      </c>
      <c r="J47" s="16">
        <v>0</v>
      </c>
      <c r="K47" s="16">
        <v>0</v>
      </c>
      <c r="L47" s="16">
        <v>2000000</v>
      </c>
      <c r="M47" s="16">
        <v>25</v>
      </c>
      <c r="N47" s="16">
        <v>0</v>
      </c>
      <c r="O47" s="16">
        <v>0</v>
      </c>
      <c r="P47" s="16">
        <v>150000</v>
      </c>
      <c r="Q47" s="16"/>
      <c r="R47" s="17">
        <v>100000</v>
      </c>
      <c r="S47" s="16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1</v>
      </c>
      <c r="Z47" s="3">
        <v>0</v>
      </c>
      <c r="AA47" s="3">
        <v>0</v>
      </c>
      <c r="AB47" s="3">
        <v>0</v>
      </c>
      <c r="AC47" s="3">
        <v>0</v>
      </c>
      <c r="AD47" s="3">
        <v>0</v>
      </c>
      <c r="AE47" s="3">
        <v>0</v>
      </c>
      <c r="AF47" s="28">
        <v>2</v>
      </c>
      <c r="AG47" s="3">
        <v>0</v>
      </c>
      <c r="AH47" s="3">
        <v>0</v>
      </c>
      <c r="AI47" s="3">
        <v>0</v>
      </c>
    </row>
    <row r="48" spans="1:35" ht="30" customHeight="1" x14ac:dyDescent="0.8">
      <c r="A48" s="6" t="s">
        <v>37</v>
      </c>
      <c r="B48" s="6" t="s">
        <v>126</v>
      </c>
      <c r="C48" s="9" t="s">
        <v>132</v>
      </c>
      <c r="D48" s="6" t="s">
        <v>133</v>
      </c>
      <c r="E48" s="6" t="s">
        <v>1</v>
      </c>
      <c r="F48" s="6" t="s">
        <v>1</v>
      </c>
      <c r="G48" s="8" t="s">
        <v>41</v>
      </c>
      <c r="H48" s="8" t="s">
        <v>163</v>
      </c>
      <c r="I48" s="6" t="s">
        <v>1</v>
      </c>
      <c r="J48" s="16">
        <v>0</v>
      </c>
      <c r="K48" s="16">
        <v>0</v>
      </c>
      <c r="L48" s="16"/>
      <c r="M48" s="16"/>
      <c r="N48" s="16"/>
      <c r="O48" s="16"/>
      <c r="P48" s="16"/>
      <c r="Q48" s="16"/>
      <c r="R48" s="17">
        <v>200000</v>
      </c>
      <c r="S48" s="16"/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1</v>
      </c>
      <c r="Z48" s="3">
        <v>0</v>
      </c>
      <c r="AA48" s="3">
        <v>0</v>
      </c>
      <c r="AB48" s="3">
        <v>0</v>
      </c>
      <c r="AC48" s="3">
        <v>0</v>
      </c>
      <c r="AD48" s="3">
        <v>0</v>
      </c>
      <c r="AE48" s="3">
        <v>0</v>
      </c>
      <c r="AF48" s="28">
        <v>2</v>
      </c>
      <c r="AG48" s="3">
        <v>0</v>
      </c>
      <c r="AH48" s="3">
        <v>0</v>
      </c>
      <c r="AI48" s="3">
        <v>0</v>
      </c>
    </row>
    <row r="49" spans="1:35" ht="30" customHeight="1" x14ac:dyDescent="0.8">
      <c r="A49" s="6" t="s">
        <v>37</v>
      </c>
      <c r="B49" s="6" t="s">
        <v>126</v>
      </c>
      <c r="C49" s="7" t="s">
        <v>141</v>
      </c>
      <c r="D49" s="6" t="s">
        <v>142</v>
      </c>
      <c r="E49" s="6" t="s">
        <v>1</v>
      </c>
      <c r="F49" s="6" t="s">
        <v>1</v>
      </c>
      <c r="G49" s="8" t="s">
        <v>41</v>
      </c>
      <c r="H49" s="8" t="s">
        <v>163</v>
      </c>
      <c r="I49" s="6" t="s">
        <v>1</v>
      </c>
      <c r="J49" s="16">
        <v>0</v>
      </c>
      <c r="K49" s="16">
        <v>0</v>
      </c>
      <c r="L49" s="16">
        <v>2000000</v>
      </c>
      <c r="M49" s="16">
        <v>25</v>
      </c>
      <c r="N49" s="16"/>
      <c r="O49" s="16">
        <v>0</v>
      </c>
      <c r="P49" s="16">
        <v>150000</v>
      </c>
      <c r="Q49" s="16"/>
      <c r="R49" s="17">
        <v>10000</v>
      </c>
      <c r="S49" s="16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1</v>
      </c>
      <c r="Z49" s="3">
        <v>0</v>
      </c>
      <c r="AA49" s="3">
        <v>0</v>
      </c>
      <c r="AB49" s="3">
        <v>0</v>
      </c>
      <c r="AC49" s="3">
        <v>0</v>
      </c>
      <c r="AD49" s="3">
        <v>0</v>
      </c>
      <c r="AE49" s="3">
        <v>0</v>
      </c>
      <c r="AF49" s="28">
        <v>5</v>
      </c>
      <c r="AG49" s="3">
        <v>0</v>
      </c>
      <c r="AH49" s="3">
        <v>0</v>
      </c>
      <c r="AI49" s="3">
        <v>0</v>
      </c>
    </row>
    <row r="50" spans="1:35" ht="30" customHeight="1" x14ac:dyDescent="0.8">
      <c r="A50" s="6" t="s">
        <v>37</v>
      </c>
      <c r="B50" s="6" t="s">
        <v>126</v>
      </c>
      <c r="C50" s="7" t="s">
        <v>84</v>
      </c>
      <c r="D50" s="6" t="s">
        <v>85</v>
      </c>
      <c r="E50" s="6" t="s">
        <v>1</v>
      </c>
      <c r="F50" s="6" t="s">
        <v>1</v>
      </c>
      <c r="G50" s="8" t="s">
        <v>41</v>
      </c>
      <c r="H50" s="8" t="s">
        <v>163</v>
      </c>
      <c r="I50" s="6" t="s">
        <v>1</v>
      </c>
      <c r="J50" s="16">
        <v>0</v>
      </c>
      <c r="K50" s="16">
        <v>0</v>
      </c>
      <c r="L50" s="16">
        <v>2000000</v>
      </c>
      <c r="M50" s="16">
        <v>25</v>
      </c>
      <c r="N50" s="16">
        <v>0</v>
      </c>
      <c r="O50" s="16">
        <v>0</v>
      </c>
      <c r="P50" s="16">
        <v>150000</v>
      </c>
      <c r="Q50" s="16"/>
      <c r="R50" s="17">
        <v>40000</v>
      </c>
      <c r="S50" s="16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1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28">
        <v>4</v>
      </c>
      <c r="AG50" s="3">
        <v>0</v>
      </c>
      <c r="AH50" s="3">
        <v>0</v>
      </c>
      <c r="AI50" s="3">
        <v>0</v>
      </c>
    </row>
    <row r="51" spans="1:35" ht="30" customHeight="1" x14ac:dyDescent="0.8">
      <c r="A51" s="7" t="s">
        <v>37</v>
      </c>
      <c r="B51" s="7" t="s">
        <v>126</v>
      </c>
      <c r="C51" s="7" t="s">
        <v>129</v>
      </c>
      <c r="D51" s="7" t="s">
        <v>130</v>
      </c>
      <c r="E51" s="7" t="s">
        <v>1</v>
      </c>
      <c r="F51" s="7" t="s">
        <v>1</v>
      </c>
      <c r="G51" s="8" t="s">
        <v>41</v>
      </c>
      <c r="H51" s="8" t="s">
        <v>163</v>
      </c>
      <c r="I51" s="7" t="s">
        <v>1</v>
      </c>
      <c r="J51" s="18">
        <v>0</v>
      </c>
      <c r="K51" s="18">
        <v>0</v>
      </c>
      <c r="L51" s="18"/>
      <c r="M51" s="18"/>
      <c r="N51" s="18"/>
      <c r="O51" s="18"/>
      <c r="P51" s="18"/>
      <c r="Q51" s="18"/>
      <c r="R51" s="19"/>
      <c r="S51" s="18"/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1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>
        <v>0</v>
      </c>
      <c r="AF51" s="29">
        <v>3</v>
      </c>
      <c r="AG51" s="3">
        <v>0</v>
      </c>
      <c r="AH51" s="3">
        <v>0</v>
      </c>
      <c r="AI51" s="3">
        <v>0</v>
      </c>
    </row>
    <row r="52" spans="1:35" ht="30" customHeight="1" x14ac:dyDescent="0.8">
      <c r="A52" s="6" t="s">
        <v>37</v>
      </c>
      <c r="B52" s="6" t="s">
        <v>126</v>
      </c>
      <c r="C52" s="7" t="s">
        <v>134</v>
      </c>
      <c r="D52" s="6" t="s">
        <v>165</v>
      </c>
      <c r="E52" s="6" t="s">
        <v>1</v>
      </c>
      <c r="F52" s="6" t="s">
        <v>1</v>
      </c>
      <c r="G52" s="8" t="s">
        <v>41</v>
      </c>
      <c r="H52" s="8" t="s">
        <v>163</v>
      </c>
      <c r="I52" s="6" t="s">
        <v>1</v>
      </c>
      <c r="J52" s="16">
        <v>0</v>
      </c>
      <c r="K52" s="16">
        <v>0</v>
      </c>
      <c r="L52" s="16">
        <v>2000000</v>
      </c>
      <c r="M52" s="16">
        <v>25</v>
      </c>
      <c r="N52" s="16">
        <v>0</v>
      </c>
      <c r="O52" s="16">
        <v>0</v>
      </c>
      <c r="P52" s="16">
        <v>50000</v>
      </c>
      <c r="Q52" s="16"/>
      <c r="R52" s="17">
        <v>300000</v>
      </c>
      <c r="S52" s="16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1</v>
      </c>
      <c r="Z52" s="3">
        <v>0</v>
      </c>
      <c r="AA52" s="3">
        <v>0</v>
      </c>
      <c r="AB52" s="3">
        <v>0</v>
      </c>
      <c r="AC52" s="3">
        <v>0</v>
      </c>
      <c r="AD52" s="3">
        <v>0</v>
      </c>
      <c r="AE52" s="3">
        <v>0</v>
      </c>
      <c r="AF52" s="28">
        <v>2</v>
      </c>
      <c r="AG52" s="3">
        <v>0</v>
      </c>
      <c r="AH52" s="3">
        <v>0</v>
      </c>
      <c r="AI52" s="3">
        <v>0</v>
      </c>
    </row>
    <row r="53" spans="1:35" ht="30" customHeight="1" x14ac:dyDescent="0.8">
      <c r="A53" s="6" t="s">
        <v>37</v>
      </c>
      <c r="B53" s="6" t="s">
        <v>38</v>
      </c>
      <c r="C53" s="7" t="s">
        <v>166</v>
      </c>
      <c r="D53" s="6"/>
      <c r="E53" s="6"/>
      <c r="F53" s="6"/>
      <c r="G53" s="8" t="s">
        <v>41</v>
      </c>
      <c r="H53" s="8" t="s">
        <v>163</v>
      </c>
      <c r="I53" s="6"/>
      <c r="J53" s="16"/>
      <c r="K53" s="16"/>
      <c r="L53" s="16">
        <v>2100000</v>
      </c>
      <c r="M53" s="16">
        <v>25</v>
      </c>
      <c r="N53" s="16"/>
      <c r="O53" s="16"/>
      <c r="P53" s="16">
        <v>150000</v>
      </c>
      <c r="Q53" s="16"/>
      <c r="R53" s="17">
        <v>300000</v>
      </c>
      <c r="S53" s="16"/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1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>
        <v>0</v>
      </c>
      <c r="AF53" s="28"/>
      <c r="AG53" s="3">
        <v>0</v>
      </c>
      <c r="AH53" s="3">
        <v>0</v>
      </c>
      <c r="AI53" s="3">
        <v>0</v>
      </c>
    </row>
    <row r="54" spans="1:35" ht="30" customHeight="1" x14ac:dyDescent="0.8">
      <c r="A54" s="6" t="s">
        <v>37</v>
      </c>
      <c r="B54" s="6" t="s">
        <v>167</v>
      </c>
      <c r="C54" s="7" t="s">
        <v>168</v>
      </c>
      <c r="D54" s="6" t="s">
        <v>115</v>
      </c>
      <c r="E54" s="6" t="s">
        <v>1</v>
      </c>
      <c r="F54" s="6" t="s">
        <v>1</v>
      </c>
      <c r="G54" s="8" t="s">
        <v>41</v>
      </c>
      <c r="H54" s="8" t="s">
        <v>163</v>
      </c>
      <c r="I54" s="6" t="s">
        <v>1</v>
      </c>
      <c r="J54" s="16">
        <v>0</v>
      </c>
      <c r="K54" s="16">
        <v>0</v>
      </c>
      <c r="L54" s="16">
        <v>2100000</v>
      </c>
      <c r="M54" s="16">
        <v>25</v>
      </c>
      <c r="N54" s="16"/>
      <c r="O54" s="16"/>
      <c r="P54" s="16">
        <v>150000</v>
      </c>
      <c r="Q54" s="16"/>
      <c r="R54" s="17"/>
      <c r="S54" s="16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1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0</v>
      </c>
      <c r="AF54" s="28">
        <v>2</v>
      </c>
      <c r="AG54" s="3">
        <v>0</v>
      </c>
      <c r="AH54" s="3">
        <v>0</v>
      </c>
      <c r="AI54" s="3">
        <v>0</v>
      </c>
    </row>
    <row r="55" spans="1:35" ht="30" customHeight="1" x14ac:dyDescent="0.8">
      <c r="A55" s="6" t="s">
        <v>37</v>
      </c>
      <c r="B55" s="6" t="s">
        <v>167</v>
      </c>
      <c r="C55" s="7" t="s">
        <v>169</v>
      </c>
      <c r="D55" s="6" t="s">
        <v>123</v>
      </c>
      <c r="E55" s="6" t="s">
        <v>1</v>
      </c>
      <c r="F55" s="6" t="s">
        <v>1</v>
      </c>
      <c r="G55" s="8" t="s">
        <v>41</v>
      </c>
      <c r="H55" s="8" t="s">
        <v>163</v>
      </c>
      <c r="I55" s="6" t="s">
        <v>1</v>
      </c>
      <c r="J55" s="16">
        <v>0</v>
      </c>
      <c r="K55" s="16">
        <v>0</v>
      </c>
      <c r="L55" s="16"/>
      <c r="M55" s="16"/>
      <c r="N55" s="16"/>
      <c r="O55" s="16"/>
      <c r="P55" s="16"/>
      <c r="Q55" s="16"/>
      <c r="R55" s="17"/>
      <c r="S55" s="16"/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1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>
        <v>0</v>
      </c>
      <c r="AF55" s="28">
        <v>3</v>
      </c>
      <c r="AG55" s="3">
        <v>0</v>
      </c>
      <c r="AH55" s="3">
        <v>0</v>
      </c>
      <c r="AI55" s="3">
        <v>0</v>
      </c>
    </row>
    <row r="56" spans="1:35" ht="30" customHeight="1" x14ac:dyDescent="0.8">
      <c r="A56" s="6" t="s">
        <v>37</v>
      </c>
      <c r="B56" s="6" t="s">
        <v>167</v>
      </c>
      <c r="C56" s="7"/>
      <c r="D56" s="6"/>
      <c r="E56" s="6"/>
      <c r="F56" s="6"/>
      <c r="G56" s="8" t="s">
        <v>41</v>
      </c>
      <c r="H56" s="8" t="s">
        <v>163</v>
      </c>
      <c r="I56" s="6"/>
      <c r="J56" s="16"/>
      <c r="K56" s="16"/>
      <c r="L56" s="16"/>
      <c r="M56" s="16"/>
      <c r="N56" s="16"/>
      <c r="O56" s="16"/>
      <c r="P56" s="16"/>
      <c r="Q56" s="16"/>
      <c r="R56" s="17"/>
      <c r="S56" s="16"/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1</v>
      </c>
      <c r="Z56" s="3">
        <v>0</v>
      </c>
      <c r="AA56" s="3">
        <v>0</v>
      </c>
      <c r="AB56" s="3">
        <v>0</v>
      </c>
      <c r="AC56" s="3">
        <v>0</v>
      </c>
      <c r="AD56" s="3">
        <v>0</v>
      </c>
      <c r="AE56" s="3">
        <v>0</v>
      </c>
      <c r="AF56" s="28"/>
      <c r="AG56" s="3">
        <v>0</v>
      </c>
      <c r="AH56" s="3">
        <v>0</v>
      </c>
      <c r="AI56" s="3">
        <v>0</v>
      </c>
    </row>
    <row r="57" spans="1:35" ht="30" customHeight="1" x14ac:dyDescent="0.8">
      <c r="A57" s="6" t="s">
        <v>37</v>
      </c>
      <c r="B57" s="6" t="s">
        <v>167</v>
      </c>
      <c r="C57" s="7" t="s">
        <v>170</v>
      </c>
      <c r="D57" s="6" t="s">
        <v>122</v>
      </c>
      <c r="E57" s="6" t="s">
        <v>1</v>
      </c>
      <c r="F57" s="6" t="s">
        <v>1</v>
      </c>
      <c r="G57" s="8" t="s">
        <v>41</v>
      </c>
      <c r="H57" s="8" t="s">
        <v>163</v>
      </c>
      <c r="I57" s="6" t="s">
        <v>1</v>
      </c>
      <c r="J57" s="16">
        <v>0</v>
      </c>
      <c r="K57" s="16">
        <v>0</v>
      </c>
      <c r="L57" s="16">
        <v>2200000</v>
      </c>
      <c r="M57" s="16">
        <v>25</v>
      </c>
      <c r="N57" s="16"/>
      <c r="O57" s="16"/>
      <c r="P57" s="16">
        <v>150000</v>
      </c>
      <c r="Q57" s="16"/>
      <c r="R57" s="17"/>
      <c r="S57" s="16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1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0</v>
      </c>
      <c r="AF57" s="28">
        <v>1</v>
      </c>
      <c r="AG57" s="3">
        <v>0</v>
      </c>
      <c r="AH57" s="3">
        <v>0</v>
      </c>
      <c r="AI57" s="3">
        <v>0</v>
      </c>
    </row>
    <row r="58" spans="1:35" ht="30" customHeight="1" x14ac:dyDescent="0.8">
      <c r="A58" s="6" t="s">
        <v>37</v>
      </c>
      <c r="B58" s="6" t="s">
        <v>167</v>
      </c>
      <c r="C58" s="7" t="s">
        <v>120</v>
      </c>
      <c r="D58" s="6" t="s">
        <v>121</v>
      </c>
      <c r="E58" s="6" t="s">
        <v>1</v>
      </c>
      <c r="F58" s="6" t="s">
        <v>1</v>
      </c>
      <c r="G58" s="8" t="s">
        <v>41</v>
      </c>
      <c r="H58" s="8" t="s">
        <v>163</v>
      </c>
      <c r="I58" s="6" t="s">
        <v>1</v>
      </c>
      <c r="J58" s="16">
        <v>0</v>
      </c>
      <c r="K58" s="16">
        <v>0</v>
      </c>
      <c r="L58" s="16">
        <v>2100000</v>
      </c>
      <c r="M58" s="16">
        <v>25</v>
      </c>
      <c r="N58" s="16"/>
      <c r="O58" s="16"/>
      <c r="P58" s="16"/>
      <c r="Q58" s="16"/>
      <c r="R58" s="17"/>
      <c r="S58" s="16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1</v>
      </c>
      <c r="Z58" s="3">
        <v>0</v>
      </c>
      <c r="AA58" s="3">
        <v>0</v>
      </c>
      <c r="AB58" s="3">
        <v>0</v>
      </c>
      <c r="AC58" s="3">
        <v>0</v>
      </c>
      <c r="AD58" s="3">
        <v>0</v>
      </c>
      <c r="AE58" s="3">
        <v>0</v>
      </c>
      <c r="AF58" s="28">
        <v>6</v>
      </c>
      <c r="AG58" s="3">
        <v>0</v>
      </c>
      <c r="AH58" s="3">
        <v>0</v>
      </c>
      <c r="AI58" s="3">
        <v>0</v>
      </c>
    </row>
    <row r="59" spans="1:35" ht="30" customHeight="1" x14ac:dyDescent="0.8">
      <c r="A59" s="6" t="s">
        <v>37</v>
      </c>
      <c r="B59" s="6" t="s">
        <v>38</v>
      </c>
      <c r="C59" s="6"/>
      <c r="D59" s="6"/>
      <c r="E59" s="6"/>
      <c r="F59" s="6"/>
      <c r="G59" s="8" t="s">
        <v>41</v>
      </c>
      <c r="H59" s="8" t="s">
        <v>163</v>
      </c>
      <c r="I59" s="6"/>
      <c r="J59" s="16"/>
      <c r="K59" s="16"/>
      <c r="L59" s="16"/>
      <c r="M59" s="16"/>
      <c r="N59" s="16"/>
      <c r="O59" s="16"/>
      <c r="P59" s="16"/>
      <c r="Q59" s="16"/>
      <c r="R59" s="17"/>
      <c r="S59" s="16"/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1</v>
      </c>
      <c r="Z59" s="3">
        <v>0</v>
      </c>
      <c r="AA59" s="3">
        <v>0</v>
      </c>
      <c r="AB59" s="3">
        <v>0</v>
      </c>
      <c r="AC59" s="3">
        <v>0</v>
      </c>
      <c r="AD59" s="3">
        <v>0</v>
      </c>
      <c r="AE59" s="3">
        <v>0</v>
      </c>
      <c r="AF59" s="28"/>
      <c r="AG59" s="3">
        <v>0</v>
      </c>
      <c r="AH59" s="3">
        <v>0</v>
      </c>
      <c r="AI59" s="3">
        <v>0</v>
      </c>
    </row>
    <row r="60" spans="1:35" ht="30" customHeight="1" x14ac:dyDescent="0.8">
      <c r="A60" s="6" t="s">
        <v>37</v>
      </c>
      <c r="B60" s="6" t="s">
        <v>38</v>
      </c>
      <c r="C60" s="7" t="s">
        <v>171</v>
      </c>
      <c r="D60" s="6" t="s">
        <v>63</v>
      </c>
      <c r="E60" s="6" t="s">
        <v>1</v>
      </c>
      <c r="F60" s="6" t="s">
        <v>1</v>
      </c>
      <c r="G60" s="8" t="s">
        <v>41</v>
      </c>
      <c r="H60" s="8" t="s">
        <v>163</v>
      </c>
      <c r="I60" s="6" t="s">
        <v>1</v>
      </c>
      <c r="J60" s="16">
        <v>0</v>
      </c>
      <c r="K60" s="16">
        <v>0</v>
      </c>
      <c r="L60" s="16">
        <v>2100000</v>
      </c>
      <c r="M60" s="16">
        <v>25</v>
      </c>
      <c r="N60" s="16"/>
      <c r="O60" s="16"/>
      <c r="P60" s="16">
        <v>150000</v>
      </c>
      <c r="Q60" s="16"/>
      <c r="R60" s="17"/>
      <c r="S60" s="16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1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>
        <v>0</v>
      </c>
      <c r="AF60" s="28">
        <v>6</v>
      </c>
      <c r="AG60" s="3">
        <v>0</v>
      </c>
      <c r="AH60" s="3">
        <v>0</v>
      </c>
      <c r="AI60" s="3">
        <v>0</v>
      </c>
    </row>
    <row r="61" spans="1:35" ht="30" customHeight="1" x14ac:dyDescent="0.8">
      <c r="A61" s="6" t="s">
        <v>37</v>
      </c>
      <c r="B61" s="6" t="s">
        <v>38</v>
      </c>
      <c r="C61" s="7" t="s">
        <v>172</v>
      </c>
      <c r="D61" s="6" t="s">
        <v>66</v>
      </c>
      <c r="E61" s="6" t="s">
        <v>1</v>
      </c>
      <c r="F61" s="6" t="s">
        <v>1</v>
      </c>
      <c r="G61" s="8" t="s">
        <v>41</v>
      </c>
      <c r="H61" s="8" t="s">
        <v>163</v>
      </c>
      <c r="I61" s="6" t="s">
        <v>1</v>
      </c>
      <c r="J61" s="16">
        <v>0</v>
      </c>
      <c r="K61" s="16">
        <v>0</v>
      </c>
      <c r="L61" s="16">
        <v>2100000</v>
      </c>
      <c r="M61" s="16">
        <v>25</v>
      </c>
      <c r="N61" s="16"/>
      <c r="O61" s="16"/>
      <c r="P61" s="16">
        <v>150000</v>
      </c>
      <c r="Q61" s="16"/>
      <c r="R61" s="17"/>
      <c r="S61" s="16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1</v>
      </c>
      <c r="Z61" s="3">
        <v>0</v>
      </c>
      <c r="AA61" s="3">
        <v>0</v>
      </c>
      <c r="AB61" s="3">
        <v>0</v>
      </c>
      <c r="AC61" s="3">
        <v>0</v>
      </c>
      <c r="AD61" s="3">
        <v>0</v>
      </c>
      <c r="AE61" s="3">
        <v>0</v>
      </c>
      <c r="AF61" s="28">
        <v>2</v>
      </c>
      <c r="AG61" s="3">
        <v>0</v>
      </c>
      <c r="AH61" s="3">
        <v>0</v>
      </c>
      <c r="AI61" s="3">
        <v>0</v>
      </c>
    </row>
    <row r="62" spans="1:35" ht="30" customHeight="1" x14ac:dyDescent="0.8">
      <c r="A62" s="6" t="s">
        <v>37</v>
      </c>
      <c r="B62" s="6" t="s">
        <v>38</v>
      </c>
      <c r="C62" s="7" t="s">
        <v>173</v>
      </c>
      <c r="D62" s="6" t="s">
        <v>42</v>
      </c>
      <c r="E62" s="6" t="s">
        <v>1</v>
      </c>
      <c r="F62" s="6" t="s">
        <v>1</v>
      </c>
      <c r="G62" s="8" t="s">
        <v>41</v>
      </c>
      <c r="H62" s="8" t="s">
        <v>163</v>
      </c>
      <c r="I62" s="6" t="s">
        <v>1</v>
      </c>
      <c r="J62" s="16">
        <v>0</v>
      </c>
      <c r="K62" s="16">
        <v>0</v>
      </c>
      <c r="L62" s="16">
        <v>2100000</v>
      </c>
      <c r="M62" s="16">
        <v>25</v>
      </c>
      <c r="N62" s="16"/>
      <c r="O62" s="16"/>
      <c r="P62" s="16">
        <v>150000</v>
      </c>
      <c r="Q62" s="16"/>
      <c r="R62" s="17">
        <v>20000</v>
      </c>
      <c r="S62" s="16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1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28">
        <v>1</v>
      </c>
      <c r="AG62" s="3">
        <v>0</v>
      </c>
      <c r="AH62" s="3">
        <v>0</v>
      </c>
      <c r="AI62" s="3">
        <v>0</v>
      </c>
    </row>
    <row r="63" spans="1:35" ht="30" customHeight="1" x14ac:dyDescent="0.8">
      <c r="A63" s="6" t="s">
        <v>37</v>
      </c>
      <c r="B63" s="6" t="s">
        <v>126</v>
      </c>
      <c r="C63" s="7" t="s">
        <v>159</v>
      </c>
      <c r="D63" s="6" t="s">
        <v>160</v>
      </c>
      <c r="E63" s="6" t="s">
        <v>1</v>
      </c>
      <c r="F63" s="6" t="s">
        <v>1</v>
      </c>
      <c r="G63" s="8" t="s">
        <v>41</v>
      </c>
      <c r="H63" s="8" t="s">
        <v>163</v>
      </c>
      <c r="I63" s="6" t="s">
        <v>1</v>
      </c>
      <c r="J63" s="16">
        <v>0</v>
      </c>
      <c r="K63" s="16">
        <v>0</v>
      </c>
      <c r="L63" s="16">
        <v>2000000</v>
      </c>
      <c r="M63" s="16">
        <v>25</v>
      </c>
      <c r="N63" s="16"/>
      <c r="O63" s="16"/>
      <c r="P63" s="16">
        <v>150000</v>
      </c>
      <c r="Q63" s="16"/>
      <c r="R63" s="17"/>
      <c r="S63" s="16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1</v>
      </c>
      <c r="Z63" s="3">
        <v>0</v>
      </c>
      <c r="AA63" s="3">
        <v>0</v>
      </c>
      <c r="AB63" s="3">
        <v>0</v>
      </c>
      <c r="AC63" s="3">
        <v>0</v>
      </c>
      <c r="AD63" s="3">
        <v>0</v>
      </c>
      <c r="AE63" s="3">
        <v>0</v>
      </c>
      <c r="AF63" s="28">
        <v>2</v>
      </c>
      <c r="AG63" s="3">
        <v>0</v>
      </c>
      <c r="AH63" s="3">
        <v>0</v>
      </c>
      <c r="AI63" s="3">
        <v>0</v>
      </c>
    </row>
    <row r="64" spans="1:35" ht="30" customHeight="1" x14ac:dyDescent="0.8">
      <c r="A64" s="6" t="s">
        <v>37</v>
      </c>
      <c r="B64" s="6" t="s">
        <v>73</v>
      </c>
      <c r="C64" s="7" t="s">
        <v>174</v>
      </c>
      <c r="D64" s="6" t="s">
        <v>81</v>
      </c>
      <c r="E64" s="6" t="s">
        <v>1</v>
      </c>
      <c r="F64" s="6" t="s">
        <v>1</v>
      </c>
      <c r="G64" s="8" t="s">
        <v>41</v>
      </c>
      <c r="H64" s="8" t="s">
        <v>163</v>
      </c>
      <c r="I64" s="6" t="s">
        <v>1</v>
      </c>
      <c r="J64" s="16">
        <v>0</v>
      </c>
      <c r="K64" s="16">
        <v>0</v>
      </c>
      <c r="L64" s="16"/>
      <c r="M64" s="16">
        <v>25</v>
      </c>
      <c r="N64" s="16"/>
      <c r="O64" s="16"/>
      <c r="P64" s="16"/>
      <c r="Q64" s="16"/>
      <c r="R64" s="17"/>
      <c r="S64" s="16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1</v>
      </c>
      <c r="Z64" s="3">
        <v>0</v>
      </c>
      <c r="AA64" s="3">
        <v>0</v>
      </c>
      <c r="AB64" s="3">
        <v>0</v>
      </c>
      <c r="AC64" s="3">
        <v>0</v>
      </c>
      <c r="AD64" s="3">
        <v>0</v>
      </c>
      <c r="AE64" s="3">
        <v>0</v>
      </c>
      <c r="AF64" s="28">
        <v>14</v>
      </c>
      <c r="AG64" s="3">
        <v>0</v>
      </c>
      <c r="AH64" s="3">
        <v>0</v>
      </c>
      <c r="AI64" s="3">
        <v>0</v>
      </c>
    </row>
    <row r="65" spans="1:35" ht="30" customHeight="1" x14ac:dyDescent="0.8">
      <c r="A65" s="6" t="s">
        <v>37</v>
      </c>
      <c r="B65" s="6" t="s">
        <v>73</v>
      </c>
      <c r="C65" s="7" t="s">
        <v>175</v>
      </c>
      <c r="D65" s="6" t="s">
        <v>94</v>
      </c>
      <c r="E65" s="6" t="s">
        <v>1</v>
      </c>
      <c r="F65" s="6" t="s">
        <v>1</v>
      </c>
      <c r="G65" s="8" t="s">
        <v>41</v>
      </c>
      <c r="H65" s="8" t="s">
        <v>163</v>
      </c>
      <c r="I65" s="6" t="s">
        <v>1</v>
      </c>
      <c r="J65" s="16">
        <v>0</v>
      </c>
      <c r="K65" s="16">
        <v>0</v>
      </c>
      <c r="L65" s="16">
        <v>2000000</v>
      </c>
      <c r="M65" s="16">
        <v>25</v>
      </c>
      <c r="N65" s="16"/>
      <c r="O65" s="16"/>
      <c r="P65" s="16">
        <v>150000</v>
      </c>
      <c r="Q65" s="16"/>
      <c r="R65" s="17">
        <v>10000</v>
      </c>
      <c r="S65" s="16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1</v>
      </c>
      <c r="Z65" s="3">
        <v>0</v>
      </c>
      <c r="AA65" s="3">
        <v>0</v>
      </c>
      <c r="AB65" s="3">
        <v>0</v>
      </c>
      <c r="AC65" s="3">
        <v>0</v>
      </c>
      <c r="AD65" s="3">
        <v>0</v>
      </c>
      <c r="AE65" s="3">
        <v>0</v>
      </c>
      <c r="AF65" s="28">
        <v>2</v>
      </c>
      <c r="AG65" s="3">
        <v>0</v>
      </c>
      <c r="AH65" s="3">
        <v>0</v>
      </c>
      <c r="AI65" s="3">
        <v>0</v>
      </c>
    </row>
    <row r="66" spans="1:35" ht="30" customHeight="1" x14ac:dyDescent="0.8">
      <c r="A66" s="11" t="s">
        <v>37</v>
      </c>
      <c r="B66" s="11" t="s">
        <v>126</v>
      </c>
      <c r="C66" s="12" t="s">
        <v>176</v>
      </c>
      <c r="D66" s="11" t="s">
        <v>131</v>
      </c>
      <c r="E66" s="11" t="s">
        <v>1</v>
      </c>
      <c r="F66" s="11" t="s">
        <v>1</v>
      </c>
      <c r="G66" s="8" t="s">
        <v>41</v>
      </c>
      <c r="H66" s="8" t="s">
        <v>163</v>
      </c>
      <c r="I66" s="11" t="s">
        <v>1</v>
      </c>
      <c r="J66" s="20">
        <v>0</v>
      </c>
      <c r="K66" s="20">
        <v>0</v>
      </c>
      <c r="L66" s="20">
        <v>2100000</v>
      </c>
      <c r="M66" s="16">
        <v>25</v>
      </c>
      <c r="N66" s="20"/>
      <c r="O66" s="20"/>
      <c r="P66" s="20">
        <v>150000</v>
      </c>
      <c r="Q66" s="20"/>
      <c r="R66" s="21"/>
      <c r="S66" s="20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1</v>
      </c>
      <c r="Z66" s="3">
        <v>0</v>
      </c>
      <c r="AA66" s="3">
        <v>0</v>
      </c>
      <c r="AB66" s="3">
        <v>0</v>
      </c>
      <c r="AC66" s="3">
        <v>0</v>
      </c>
      <c r="AD66" s="3">
        <v>0</v>
      </c>
      <c r="AE66" s="3">
        <v>0</v>
      </c>
      <c r="AF66" s="30">
        <v>2</v>
      </c>
      <c r="AG66" s="3">
        <v>0</v>
      </c>
      <c r="AH66" s="3">
        <v>0</v>
      </c>
      <c r="AI66" s="3">
        <v>0</v>
      </c>
    </row>
    <row r="67" spans="1:35" ht="30" customHeight="1" x14ac:dyDescent="0.8">
      <c r="A67" s="13"/>
      <c r="B67" s="13" t="s">
        <v>38</v>
      </c>
      <c r="C67" s="14" t="s">
        <v>47</v>
      </c>
      <c r="D67" s="13" t="s">
        <v>48</v>
      </c>
      <c r="E67" s="13"/>
      <c r="F67" s="13"/>
      <c r="G67" s="8" t="s">
        <v>41</v>
      </c>
      <c r="H67" s="8" t="s">
        <v>163</v>
      </c>
      <c r="I67" s="13"/>
      <c r="J67" s="13"/>
      <c r="K67" s="13"/>
      <c r="L67" s="16">
        <v>2000000</v>
      </c>
      <c r="M67" s="16">
        <v>25</v>
      </c>
      <c r="N67" s="13"/>
      <c r="O67" s="13"/>
      <c r="P67" s="20">
        <v>150000</v>
      </c>
      <c r="Q67" s="20"/>
      <c r="R67" s="21"/>
      <c r="S67" s="20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1</v>
      </c>
      <c r="Z67" s="3">
        <v>0</v>
      </c>
      <c r="AA67" s="3">
        <v>0</v>
      </c>
      <c r="AB67" s="3">
        <v>0</v>
      </c>
      <c r="AC67" s="3">
        <v>0</v>
      </c>
      <c r="AD67" s="3">
        <v>0</v>
      </c>
      <c r="AE67" s="3">
        <v>0</v>
      </c>
      <c r="AF67" s="31">
        <v>4</v>
      </c>
      <c r="AG67" s="3">
        <v>0</v>
      </c>
      <c r="AH67" s="3">
        <v>0</v>
      </c>
      <c r="AI67" s="3">
        <v>0</v>
      </c>
    </row>
    <row r="68" spans="1:35" ht="30" customHeight="1" x14ac:dyDescent="0.8">
      <c r="A68" s="14"/>
      <c r="B68" s="6" t="s">
        <v>167</v>
      </c>
      <c r="C68" s="14" t="s">
        <v>177</v>
      </c>
      <c r="D68" s="2" t="s">
        <v>112</v>
      </c>
      <c r="E68" s="14"/>
      <c r="F68" s="14"/>
      <c r="G68" s="8" t="s">
        <v>41</v>
      </c>
      <c r="H68" s="8" t="s">
        <v>163</v>
      </c>
      <c r="I68" s="14"/>
      <c r="J68" s="14"/>
      <c r="K68" s="14"/>
      <c r="L68" s="20">
        <v>2100000</v>
      </c>
      <c r="M68" s="16">
        <v>25</v>
      </c>
      <c r="N68" s="14"/>
      <c r="O68" s="14"/>
      <c r="P68" s="20">
        <v>150000</v>
      </c>
      <c r="Q68" s="22"/>
      <c r="R68" s="23"/>
      <c r="S68" s="14"/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1</v>
      </c>
      <c r="Z68" s="3">
        <v>0</v>
      </c>
      <c r="AA68" s="3">
        <v>0</v>
      </c>
      <c r="AB68" s="3">
        <v>0</v>
      </c>
      <c r="AC68" s="3">
        <v>0</v>
      </c>
      <c r="AD68" s="3">
        <v>0</v>
      </c>
      <c r="AE68" s="3">
        <v>0</v>
      </c>
      <c r="AF68" s="32">
        <v>1</v>
      </c>
      <c r="AG68" s="3">
        <v>0</v>
      </c>
      <c r="AH68" s="3">
        <v>0</v>
      </c>
      <c r="AI68" s="3">
        <v>0</v>
      </c>
    </row>
    <row r="69" spans="1:35" ht="30" customHeight="1" x14ac:dyDescent="0.8">
      <c r="A69" s="14"/>
      <c r="B69" s="6" t="s">
        <v>167</v>
      </c>
      <c r="C69" s="14" t="s">
        <v>116</v>
      </c>
      <c r="D69" s="2" t="s">
        <v>117</v>
      </c>
      <c r="E69" s="14"/>
      <c r="F69" s="14"/>
      <c r="G69" s="8" t="s">
        <v>41</v>
      </c>
      <c r="H69" s="8" t="s">
        <v>163</v>
      </c>
      <c r="I69" s="14"/>
      <c r="J69" s="14"/>
      <c r="K69" s="14"/>
      <c r="L69" s="20">
        <v>2100000</v>
      </c>
      <c r="M69" s="16">
        <v>25</v>
      </c>
      <c r="N69" s="14"/>
      <c r="O69" s="14"/>
      <c r="P69" s="20">
        <v>150000</v>
      </c>
      <c r="Q69" s="22"/>
      <c r="R69" s="23"/>
      <c r="S69" s="14"/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1</v>
      </c>
      <c r="Z69" s="3">
        <v>0</v>
      </c>
      <c r="AA69" s="3">
        <v>0</v>
      </c>
      <c r="AB69" s="3">
        <v>0</v>
      </c>
      <c r="AC69" s="3">
        <v>0</v>
      </c>
      <c r="AD69" s="3">
        <v>0</v>
      </c>
      <c r="AE69" s="3">
        <v>0</v>
      </c>
      <c r="AF69" s="32">
        <v>5</v>
      </c>
      <c r="AG69" s="3">
        <v>0</v>
      </c>
      <c r="AH69" s="3">
        <v>0</v>
      </c>
      <c r="AI69" s="3">
        <v>0</v>
      </c>
    </row>
    <row r="70" spans="1:35" ht="30" customHeight="1" x14ac:dyDescent="0.8">
      <c r="A70" s="14"/>
      <c r="B70" s="6" t="s">
        <v>167</v>
      </c>
      <c r="C70" s="14" t="s">
        <v>118</v>
      </c>
      <c r="D70" s="2" t="s">
        <v>119</v>
      </c>
      <c r="E70" s="14"/>
      <c r="F70" s="14"/>
      <c r="G70" s="8" t="s">
        <v>41</v>
      </c>
      <c r="H70" s="8" t="s">
        <v>163</v>
      </c>
      <c r="I70" s="14"/>
      <c r="J70" s="14"/>
      <c r="K70" s="14"/>
      <c r="L70" s="20">
        <v>2100000</v>
      </c>
      <c r="M70" s="16">
        <v>25</v>
      </c>
      <c r="N70" s="14"/>
      <c r="O70" s="14"/>
      <c r="P70" s="20">
        <v>150000</v>
      </c>
      <c r="Q70" s="22"/>
      <c r="R70" s="23"/>
      <c r="S70" s="14"/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1</v>
      </c>
      <c r="Z70" s="3">
        <v>0</v>
      </c>
      <c r="AA70" s="3">
        <v>0</v>
      </c>
      <c r="AB70" s="3">
        <v>0</v>
      </c>
      <c r="AC70" s="3">
        <v>0</v>
      </c>
      <c r="AD70" s="3">
        <v>0</v>
      </c>
      <c r="AE70" s="3">
        <v>0</v>
      </c>
      <c r="AF70" s="32">
        <v>2</v>
      </c>
      <c r="AG70" s="3">
        <v>0</v>
      </c>
      <c r="AH70" s="3">
        <v>0</v>
      </c>
      <c r="AI70" s="3">
        <v>0</v>
      </c>
    </row>
    <row r="71" spans="1:35" ht="30" customHeight="1" x14ac:dyDescent="0.8">
      <c r="A71" s="15"/>
      <c r="B71" s="6" t="s">
        <v>167</v>
      </c>
      <c r="C71" s="14" t="s">
        <v>124</v>
      </c>
      <c r="D71" s="2" t="s">
        <v>125</v>
      </c>
      <c r="E71" s="15"/>
      <c r="F71" s="15"/>
      <c r="G71" s="8" t="s">
        <v>41</v>
      </c>
      <c r="H71" s="8" t="s">
        <v>163</v>
      </c>
      <c r="I71" s="15"/>
      <c r="J71" s="15"/>
      <c r="K71" s="15"/>
      <c r="L71" s="20">
        <v>2100000</v>
      </c>
      <c r="M71" s="16">
        <v>25</v>
      </c>
      <c r="N71" s="14"/>
      <c r="O71" s="14"/>
      <c r="P71" s="20">
        <v>150000</v>
      </c>
      <c r="Q71" s="22"/>
      <c r="R71" s="23">
        <v>10000</v>
      </c>
      <c r="S71" s="14"/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1</v>
      </c>
      <c r="Z71" s="3">
        <v>0</v>
      </c>
      <c r="AA71" s="3">
        <v>0</v>
      </c>
      <c r="AB71" s="3">
        <v>0</v>
      </c>
      <c r="AC71" s="3">
        <v>0</v>
      </c>
      <c r="AD71" s="3">
        <v>0</v>
      </c>
      <c r="AE71" s="3">
        <v>0</v>
      </c>
      <c r="AF71" s="32">
        <v>5</v>
      </c>
      <c r="AG71" s="3">
        <v>0</v>
      </c>
      <c r="AH71" s="3">
        <v>0</v>
      </c>
      <c r="AI71" s="3">
        <v>0</v>
      </c>
    </row>
    <row r="72" spans="1:35" ht="30" customHeight="1" x14ac:dyDescent="0.8">
      <c r="A72" s="15"/>
      <c r="B72" s="6" t="s">
        <v>167</v>
      </c>
      <c r="C72" s="2" t="s">
        <v>110</v>
      </c>
      <c r="D72" s="2" t="s">
        <v>111</v>
      </c>
      <c r="E72" s="15"/>
      <c r="F72" s="15"/>
      <c r="G72" s="8" t="s">
        <v>41</v>
      </c>
      <c r="H72" s="8" t="s">
        <v>163</v>
      </c>
      <c r="I72" s="15"/>
      <c r="J72" s="15"/>
      <c r="K72" s="15"/>
      <c r="L72" s="20">
        <v>2100000</v>
      </c>
      <c r="M72" s="16">
        <v>25</v>
      </c>
      <c r="N72" s="14"/>
      <c r="O72" s="14"/>
      <c r="P72" s="20">
        <v>150000</v>
      </c>
      <c r="Q72" s="22"/>
      <c r="R72" s="23"/>
      <c r="S72" s="14"/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1</v>
      </c>
      <c r="Z72" s="3">
        <v>0</v>
      </c>
      <c r="AA72" s="3">
        <v>0</v>
      </c>
      <c r="AB72" s="3">
        <v>0</v>
      </c>
      <c r="AC72" s="3">
        <v>0</v>
      </c>
      <c r="AD72" s="3">
        <v>0</v>
      </c>
      <c r="AE72" s="3">
        <v>0</v>
      </c>
      <c r="AF72" s="32">
        <v>11</v>
      </c>
      <c r="AG72" s="3">
        <v>0</v>
      </c>
      <c r="AH72" s="3">
        <v>0</v>
      </c>
      <c r="AI72" s="3">
        <v>0</v>
      </c>
    </row>
    <row r="73" spans="1:35" ht="30" customHeight="1" x14ac:dyDescent="0.8">
      <c r="A73" s="15"/>
      <c r="B73" s="6" t="s">
        <v>167</v>
      </c>
      <c r="C73" s="2" t="s">
        <v>113</v>
      </c>
      <c r="D73" s="2" t="s">
        <v>114</v>
      </c>
      <c r="E73" s="15"/>
      <c r="F73" s="15"/>
      <c r="G73" s="8" t="s">
        <v>41</v>
      </c>
      <c r="H73" s="8" t="s">
        <v>163</v>
      </c>
      <c r="I73" s="15"/>
      <c r="J73" s="15"/>
      <c r="K73" s="15"/>
      <c r="L73" s="20">
        <v>2100000</v>
      </c>
      <c r="M73" s="20">
        <v>25</v>
      </c>
      <c r="N73" s="24"/>
      <c r="O73" s="24"/>
      <c r="P73" s="20">
        <v>150000</v>
      </c>
      <c r="Q73" s="22"/>
      <c r="R73" s="23"/>
      <c r="S73" s="14"/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1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>
        <v>0</v>
      </c>
      <c r="AF73" s="32">
        <v>4</v>
      </c>
      <c r="AG73" s="3">
        <v>0</v>
      </c>
      <c r="AH73" s="3">
        <v>0</v>
      </c>
      <c r="AI73" s="3">
        <v>0</v>
      </c>
    </row>
    <row r="74" spans="1:35" ht="30" customHeight="1" x14ac:dyDescent="0.8">
      <c r="A74" s="15"/>
      <c r="B74" s="13" t="s">
        <v>38</v>
      </c>
      <c r="C74" s="2" t="s">
        <v>57</v>
      </c>
      <c r="D74" s="2" t="s">
        <v>58</v>
      </c>
      <c r="E74" s="15"/>
      <c r="F74" s="15"/>
      <c r="G74" s="8" t="s">
        <v>41</v>
      </c>
      <c r="H74" s="8" t="s">
        <v>163</v>
      </c>
      <c r="I74" s="15"/>
      <c r="J74" s="15"/>
      <c r="K74" s="15"/>
      <c r="L74" s="25">
        <v>2100000</v>
      </c>
      <c r="M74" s="25">
        <v>25</v>
      </c>
      <c r="N74" s="14"/>
      <c r="O74" s="14"/>
      <c r="P74" s="25">
        <v>150000</v>
      </c>
      <c r="Q74" s="26"/>
      <c r="R74" s="23"/>
      <c r="S74" s="14"/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1</v>
      </c>
      <c r="Z74" s="3">
        <v>0</v>
      </c>
      <c r="AA74" s="3">
        <v>0</v>
      </c>
      <c r="AB74" s="3">
        <v>0</v>
      </c>
      <c r="AC74" s="3">
        <v>0</v>
      </c>
      <c r="AD74" s="3">
        <v>0</v>
      </c>
      <c r="AE74" s="3">
        <v>0</v>
      </c>
      <c r="AF74" s="33">
        <v>2</v>
      </c>
      <c r="AG74" s="3">
        <v>0</v>
      </c>
      <c r="AH74" s="3">
        <v>0</v>
      </c>
      <c r="AI74" s="3">
        <v>0</v>
      </c>
    </row>
    <row r="75" spans="1:35" ht="30" customHeight="1" x14ac:dyDescent="0.8">
      <c r="A75" s="15"/>
      <c r="B75" s="13" t="s">
        <v>38</v>
      </c>
      <c r="C75" s="2" t="s">
        <v>69</v>
      </c>
      <c r="D75" s="2" t="s">
        <v>70</v>
      </c>
      <c r="E75" s="15"/>
      <c r="F75" s="15"/>
      <c r="G75" s="8" t="s">
        <v>41</v>
      </c>
      <c r="H75" s="8" t="s">
        <v>163</v>
      </c>
      <c r="I75" s="15"/>
      <c r="J75" s="15"/>
      <c r="K75" s="15"/>
      <c r="L75" s="27">
        <v>1500000</v>
      </c>
      <c r="M75" s="15"/>
      <c r="N75" s="15"/>
      <c r="O75" s="15"/>
      <c r="P75" s="15"/>
      <c r="Q75" s="15"/>
      <c r="R75" s="27"/>
      <c r="S75" s="15"/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1</v>
      </c>
      <c r="Z75" s="3">
        <v>0</v>
      </c>
      <c r="AA75" s="3">
        <v>0</v>
      </c>
      <c r="AB75" s="3">
        <v>0</v>
      </c>
      <c r="AC75" s="3">
        <v>0</v>
      </c>
      <c r="AD75" s="3">
        <v>0</v>
      </c>
      <c r="AE75" s="3">
        <v>0</v>
      </c>
      <c r="AF75" s="3">
        <v>0</v>
      </c>
      <c r="AG75" s="3">
        <v>0</v>
      </c>
      <c r="AH75" s="3">
        <v>0</v>
      </c>
      <c r="AI75" s="3">
        <v>0</v>
      </c>
    </row>
    <row r="76" spans="1:35" ht="30" customHeight="1" x14ac:dyDescent="0.8">
      <c r="A76" s="2"/>
      <c r="B76" s="2"/>
      <c r="C76" s="2"/>
      <c r="D76" s="2"/>
      <c r="E76" s="2"/>
      <c r="F76" s="2"/>
      <c r="G76" s="2"/>
      <c r="H76" s="2"/>
      <c r="I76" s="2"/>
      <c r="J76" s="3"/>
      <c r="K76" s="3"/>
      <c r="L76" s="3"/>
      <c r="M76" s="3"/>
      <c r="N76" s="3"/>
      <c r="O76" s="3"/>
      <c r="P76" s="3"/>
      <c r="Q76" s="3"/>
      <c r="R76" s="3">
        <f>SUM(R6:R75)</f>
        <v>1840000</v>
      </c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</row>
    <row r="77" spans="1:35" ht="30" customHeight="1" x14ac:dyDescent="0.8">
      <c r="A77" s="2"/>
      <c r="B77" s="2"/>
      <c r="C77" s="2"/>
      <c r="D77" s="2"/>
      <c r="E77" s="2"/>
      <c r="F77" s="2"/>
      <c r="G77" s="2"/>
      <c r="H77" s="2"/>
      <c r="I77" s="2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</row>
    <row r="78" spans="1:35" ht="30" customHeight="1" x14ac:dyDescent="0.8">
      <c r="A78" s="2"/>
      <c r="B78" s="2"/>
      <c r="C78" s="2"/>
      <c r="D78" s="2"/>
      <c r="E78" s="2"/>
      <c r="F78" s="2"/>
      <c r="G78" s="2"/>
      <c r="H78" s="2"/>
      <c r="I78" s="2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</row>
    <row r="79" spans="1:35" ht="30" customHeight="1" x14ac:dyDescent="0.8">
      <c r="A79" s="2"/>
      <c r="B79" s="2"/>
      <c r="C79" s="2"/>
      <c r="D79" s="2"/>
      <c r="E79" s="2"/>
      <c r="F79" s="2"/>
      <c r="G79" s="2"/>
      <c r="H79" s="2"/>
      <c r="I79" s="2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</row>
    <row r="80" spans="1:35" ht="30" customHeight="1" x14ac:dyDescent="0.8">
      <c r="A80" s="2"/>
      <c r="B80" s="2"/>
      <c r="C80" s="2"/>
      <c r="D80" s="2"/>
      <c r="E80" s="2"/>
      <c r="F80" s="2"/>
      <c r="G80" s="2"/>
      <c r="H80" s="2"/>
      <c r="I80" s="2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</row>
    <row r="81" spans="1:35" ht="30" customHeight="1" x14ac:dyDescent="0.8">
      <c r="A81" s="2"/>
      <c r="B81" s="2"/>
      <c r="C81" s="2"/>
      <c r="D81" s="2"/>
      <c r="E81" s="2"/>
      <c r="F81" s="2"/>
      <c r="G81" s="2"/>
      <c r="H81" s="2"/>
      <c r="I81" s="2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</row>
    <row r="82" spans="1:35" ht="30" customHeight="1" x14ac:dyDescent="0.8">
      <c r="A82" s="2"/>
      <c r="B82" s="2"/>
      <c r="C82" s="2"/>
      <c r="D82" s="2"/>
      <c r="E82" s="2"/>
      <c r="F82" s="2"/>
      <c r="G82" s="2"/>
      <c r="H82" s="2"/>
      <c r="I82" s="2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</row>
    <row r="83" spans="1:35" ht="30" customHeight="1" x14ac:dyDescent="0.8">
      <c r="A83" s="2"/>
      <c r="B83" s="2"/>
      <c r="C83" s="2"/>
      <c r="D83" s="2"/>
      <c r="E83" s="2"/>
      <c r="F83" s="2"/>
      <c r="G83" s="2"/>
      <c r="H83" s="2"/>
      <c r="I83" s="2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</row>
  </sheetData>
  <mergeCells count="15">
    <mergeCell ref="A1:AI1"/>
    <mergeCell ref="A2:AI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AD4"/>
    <mergeCell ref="AE4:AI4"/>
  </mergeCells>
  <pageMargins left="1.5" right="1.5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71413-2BCC-40C0-866B-49A4506A517F}">
  <dimension ref="A1:AN83"/>
  <sheetViews>
    <sheetView showGridLines="0" tabSelected="1" topLeftCell="A7" zoomScale="50" zoomScaleNormal="50" workbookViewId="0">
      <pane xSplit="4" topLeftCell="I1" activePane="topRight" state="frozen"/>
      <selection pane="topRight" activeCell="U69" sqref="U69"/>
    </sheetView>
  </sheetViews>
  <sheetFormatPr defaultColWidth="10.6640625" defaultRowHeight="16" x14ac:dyDescent="0.8"/>
  <cols>
    <col min="1" max="2" width="3.75" customWidth="1"/>
    <col min="3" max="3" width="20" customWidth="1"/>
    <col min="4" max="4" width="7.70703125" customWidth="1"/>
    <col min="5" max="6" width="4.7890625" customWidth="1"/>
    <col min="7" max="10" width="3.7890625" customWidth="1"/>
    <col min="11" max="11" width="3.70703125" customWidth="1"/>
    <col min="12" max="12" width="13.83203125" customWidth="1"/>
    <col min="13" max="13" width="6.625" customWidth="1"/>
    <col min="14" max="14" width="11.20703125" customWidth="1"/>
    <col min="15" max="15" width="12.70703125" customWidth="1"/>
    <col min="16" max="16" width="10" customWidth="1"/>
    <col min="17" max="17" width="10.375" customWidth="1"/>
    <col min="18" max="18" width="12.125" customWidth="1"/>
    <col min="19" max="19" width="9.375" customWidth="1"/>
    <col min="20" max="20" width="14.5" customWidth="1"/>
    <col min="21" max="21" width="14.08203125" customWidth="1"/>
    <col min="22" max="22" width="10.25" customWidth="1"/>
    <col min="23" max="23" width="5.6640625" customWidth="1"/>
    <col min="25" max="26" width="3.75" customWidth="1"/>
    <col min="27" max="27" width="1.33203125" customWidth="1"/>
    <col min="28" max="28" width="6" customWidth="1"/>
    <col min="29" max="29" width="2.83203125" customWidth="1"/>
    <col min="30" max="30" width="2.5" customWidth="1"/>
    <col min="31" max="31" width="2.33203125" customWidth="1"/>
    <col min="32" max="32" width="3.5" customWidth="1"/>
    <col min="33" max="33" width="6.6640625" customWidth="1"/>
    <col min="35" max="35" width="3.5" customWidth="1"/>
    <col min="36" max="36" width="2.83203125" customWidth="1"/>
    <col min="38" max="38" width="10.6640625" style="15"/>
    <col min="39" max="39" width="17.75" style="15" customWidth="1"/>
    <col min="40" max="40" width="10.6640625" style="15"/>
  </cols>
  <sheetData>
    <row r="1" spans="1:39" ht="60" customHeight="1" x14ac:dyDescent="0.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39" ht="90" customHeight="1" x14ac:dyDescent="0.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4" spans="1:39" ht="45" customHeight="1" x14ac:dyDescent="0.8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 t="s">
        <v>14</v>
      </c>
      <c r="AH4" s="5"/>
      <c r="AI4" s="5"/>
      <c r="AJ4" s="5"/>
      <c r="AK4" s="5"/>
    </row>
    <row r="5" spans="1:39" ht="45" customHeight="1" x14ac:dyDescent="0.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1" t="s">
        <v>15</v>
      </c>
      <c r="M5" s="1" t="s">
        <v>16</v>
      </c>
      <c r="N5" s="1"/>
      <c r="O5" s="1" t="s">
        <v>178</v>
      </c>
      <c r="P5" s="1" t="s">
        <v>17</v>
      </c>
      <c r="Q5" s="1" t="s">
        <v>18</v>
      </c>
      <c r="R5" s="1" t="s">
        <v>19</v>
      </c>
      <c r="S5" s="1" t="s">
        <v>20</v>
      </c>
      <c r="T5" s="1" t="s">
        <v>21</v>
      </c>
      <c r="U5" s="1" t="s">
        <v>22</v>
      </c>
      <c r="V5" s="1" t="s">
        <v>23</v>
      </c>
      <c r="W5" s="1" t="s">
        <v>24</v>
      </c>
      <c r="X5" s="1" t="s">
        <v>22</v>
      </c>
      <c r="Y5" s="1" t="s">
        <v>25</v>
      </c>
      <c r="Z5" s="1" t="s">
        <v>26</v>
      </c>
      <c r="AA5" s="1" t="s">
        <v>17</v>
      </c>
      <c r="AB5" s="1" t="s">
        <v>27</v>
      </c>
      <c r="AC5" s="1" t="s">
        <v>28</v>
      </c>
      <c r="AD5" s="1" t="s">
        <v>29</v>
      </c>
      <c r="AE5" s="1" t="s">
        <v>30</v>
      </c>
      <c r="AF5" s="1" t="s">
        <v>31</v>
      </c>
      <c r="AG5" s="1" t="s">
        <v>32</v>
      </c>
      <c r="AH5" s="1" t="s">
        <v>33</v>
      </c>
      <c r="AI5" s="1" t="s">
        <v>34</v>
      </c>
      <c r="AJ5" s="1" t="s">
        <v>35</v>
      </c>
      <c r="AK5" s="34" t="s">
        <v>36</v>
      </c>
    </row>
    <row r="6" spans="1:39" ht="30" customHeight="1" x14ac:dyDescent="0.8">
      <c r="A6" s="6" t="s">
        <v>37</v>
      </c>
      <c r="B6" s="6" t="s">
        <v>38</v>
      </c>
      <c r="C6" s="7" t="s">
        <v>151</v>
      </c>
      <c r="D6" s="6" t="s">
        <v>152</v>
      </c>
      <c r="E6" s="6" t="s">
        <v>1</v>
      </c>
      <c r="F6" s="6" t="s">
        <v>1</v>
      </c>
      <c r="G6" s="8" t="s">
        <v>41</v>
      </c>
      <c r="H6" s="8" t="s">
        <v>163</v>
      </c>
      <c r="I6" s="6" t="s">
        <v>1</v>
      </c>
      <c r="J6" s="16">
        <v>0</v>
      </c>
      <c r="K6" s="16">
        <v>0</v>
      </c>
      <c r="L6" s="16">
        <v>2000000</v>
      </c>
      <c r="M6" s="16">
        <v>25</v>
      </c>
      <c r="N6" s="16">
        <v>45000</v>
      </c>
      <c r="O6" s="16">
        <f>M6*N6</f>
        <v>1125000</v>
      </c>
      <c r="P6" s="16">
        <v>0</v>
      </c>
      <c r="Q6" s="16">
        <v>0</v>
      </c>
      <c r="R6" s="16">
        <v>150000</v>
      </c>
      <c r="S6" s="16"/>
      <c r="T6" s="17"/>
      <c r="U6" s="16">
        <v>0</v>
      </c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>
        <v>0</v>
      </c>
      <c r="AH6" s="28">
        <v>2</v>
      </c>
      <c r="AI6" s="3">
        <v>0</v>
      </c>
      <c r="AJ6" s="3">
        <v>0</v>
      </c>
      <c r="AK6" s="35">
        <v>0</v>
      </c>
      <c r="AL6" s="15">
        <f>N6*AH6</f>
        <v>90000</v>
      </c>
      <c r="AM6" s="36">
        <f>L6+O6+P6+Q6+R6+S6+T6+U6+V6+W6+X6+Y6+Z6+AA6+AB6+AC6+AD6+AE6+AF6-AL6</f>
        <v>3185000</v>
      </c>
    </row>
    <row r="7" spans="1:39" ht="30" customHeight="1" x14ac:dyDescent="0.8">
      <c r="A7" s="6" t="s">
        <v>37</v>
      </c>
      <c r="B7" s="6" t="s">
        <v>38</v>
      </c>
      <c r="C7" s="9" t="s">
        <v>139</v>
      </c>
      <c r="D7" s="6" t="s">
        <v>140</v>
      </c>
      <c r="E7" s="6" t="s">
        <v>1</v>
      </c>
      <c r="F7" s="6" t="s">
        <v>1</v>
      </c>
      <c r="G7" s="8" t="s">
        <v>41</v>
      </c>
      <c r="H7" s="8" t="s">
        <v>163</v>
      </c>
      <c r="I7" s="6" t="s">
        <v>1</v>
      </c>
      <c r="J7" s="16">
        <v>0</v>
      </c>
      <c r="K7" s="16">
        <v>0</v>
      </c>
      <c r="L7" s="16"/>
      <c r="M7" s="16"/>
      <c r="N7" s="16">
        <v>45000</v>
      </c>
      <c r="O7" s="16">
        <f t="shared" ref="O7:O70" si="0">M7*N7</f>
        <v>0</v>
      </c>
      <c r="P7" s="16"/>
      <c r="Q7" s="16"/>
      <c r="R7" s="16"/>
      <c r="S7" s="16"/>
      <c r="T7" s="17"/>
      <c r="U7" s="16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>
        <v>0</v>
      </c>
      <c r="AH7" s="28">
        <v>7</v>
      </c>
      <c r="AI7" s="3">
        <v>0</v>
      </c>
      <c r="AJ7" s="3">
        <v>0</v>
      </c>
      <c r="AK7" s="35">
        <v>0</v>
      </c>
      <c r="AL7" s="15">
        <f t="shared" ref="AL7:AL70" si="1">N7*AH7</f>
        <v>315000</v>
      </c>
      <c r="AM7" s="36">
        <f t="shared" ref="AM7:AM70" si="2">L7+O7+P7+Q7+R7+S7+T7+U7+V7+W7+X7+Y7+Z7+AA7+AB7+AC7+AD7+AE7+AF7-AL7</f>
        <v>-315000</v>
      </c>
    </row>
    <row r="8" spans="1:39" ht="30" customHeight="1" x14ac:dyDescent="0.8">
      <c r="A8" s="6" t="s">
        <v>37</v>
      </c>
      <c r="B8" s="6" t="s">
        <v>38</v>
      </c>
      <c r="C8" s="7" t="s">
        <v>143</v>
      </c>
      <c r="D8" s="6" t="s">
        <v>144</v>
      </c>
      <c r="E8" s="6" t="s">
        <v>1</v>
      </c>
      <c r="F8" s="6" t="s">
        <v>1</v>
      </c>
      <c r="G8" s="8" t="s">
        <v>41</v>
      </c>
      <c r="H8" s="8" t="s">
        <v>163</v>
      </c>
      <c r="I8" s="6" t="s">
        <v>1</v>
      </c>
      <c r="J8" s="16">
        <v>0</v>
      </c>
      <c r="K8" s="16">
        <v>0</v>
      </c>
      <c r="L8" s="16">
        <v>1800000</v>
      </c>
      <c r="M8" s="16">
        <v>25</v>
      </c>
      <c r="N8" s="16">
        <v>45000</v>
      </c>
      <c r="O8" s="16">
        <f t="shared" si="0"/>
        <v>1125000</v>
      </c>
      <c r="P8" s="16">
        <v>0</v>
      </c>
      <c r="Q8" s="16">
        <v>100000</v>
      </c>
      <c r="R8" s="16">
        <v>150000</v>
      </c>
      <c r="S8" s="16"/>
      <c r="T8" s="17"/>
      <c r="U8" s="16">
        <v>0</v>
      </c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>
        <v>0</v>
      </c>
      <c r="AH8" s="28">
        <v>2</v>
      </c>
      <c r="AI8" s="3">
        <v>0</v>
      </c>
      <c r="AJ8" s="3">
        <v>0</v>
      </c>
      <c r="AK8" s="35">
        <v>0</v>
      </c>
      <c r="AL8" s="15">
        <f t="shared" si="1"/>
        <v>90000</v>
      </c>
      <c r="AM8" s="36">
        <f t="shared" si="2"/>
        <v>3085000</v>
      </c>
    </row>
    <row r="9" spans="1:39" ht="30" customHeight="1" x14ac:dyDescent="0.8">
      <c r="A9" s="6" t="s">
        <v>37</v>
      </c>
      <c r="B9" s="6" t="s">
        <v>38</v>
      </c>
      <c r="C9" s="6" t="s">
        <v>147</v>
      </c>
      <c r="D9" s="6" t="s">
        <v>148</v>
      </c>
      <c r="E9" s="6" t="s">
        <v>1</v>
      </c>
      <c r="F9" s="6" t="s">
        <v>1</v>
      </c>
      <c r="G9" s="8" t="s">
        <v>41</v>
      </c>
      <c r="H9" s="8" t="s">
        <v>163</v>
      </c>
      <c r="I9" s="6" t="s">
        <v>1</v>
      </c>
      <c r="J9" s="16">
        <v>0</v>
      </c>
      <c r="K9" s="16">
        <v>0</v>
      </c>
      <c r="L9" s="16"/>
      <c r="M9" s="16"/>
      <c r="N9" s="16">
        <v>45000</v>
      </c>
      <c r="O9" s="16">
        <f t="shared" ref="O9:O72" si="3">M9*N9</f>
        <v>0</v>
      </c>
      <c r="P9" s="16"/>
      <c r="Q9" s="16"/>
      <c r="R9" s="16"/>
      <c r="S9" s="16"/>
      <c r="T9" s="17"/>
      <c r="U9" s="16">
        <v>0</v>
      </c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>
        <v>0</v>
      </c>
      <c r="AH9" s="28">
        <v>2</v>
      </c>
      <c r="AI9" s="3">
        <v>0</v>
      </c>
      <c r="AJ9" s="3">
        <v>0</v>
      </c>
      <c r="AK9" s="35">
        <v>0</v>
      </c>
      <c r="AL9" s="15">
        <f t="shared" si="1"/>
        <v>90000</v>
      </c>
      <c r="AM9" s="36">
        <f t="shared" si="2"/>
        <v>-90000</v>
      </c>
    </row>
    <row r="10" spans="1:39" ht="30" customHeight="1" x14ac:dyDescent="0.8">
      <c r="A10" s="6" t="s">
        <v>37</v>
      </c>
      <c r="B10" s="6" t="s">
        <v>38</v>
      </c>
      <c r="C10" s="6" t="s">
        <v>149</v>
      </c>
      <c r="D10" s="6" t="s">
        <v>150</v>
      </c>
      <c r="E10" s="6" t="s">
        <v>1</v>
      </c>
      <c r="F10" s="6" t="s">
        <v>1</v>
      </c>
      <c r="G10" s="8" t="s">
        <v>41</v>
      </c>
      <c r="H10" s="8" t="s">
        <v>163</v>
      </c>
      <c r="I10" s="6" t="s">
        <v>1</v>
      </c>
      <c r="J10" s="16">
        <v>0</v>
      </c>
      <c r="K10" s="16">
        <v>0</v>
      </c>
      <c r="L10" s="16"/>
      <c r="M10" s="16"/>
      <c r="N10" s="16">
        <v>45000</v>
      </c>
      <c r="O10" s="16">
        <f t="shared" si="3"/>
        <v>0</v>
      </c>
      <c r="P10" s="16"/>
      <c r="Q10" s="16"/>
      <c r="R10" s="16"/>
      <c r="S10" s="16"/>
      <c r="T10" s="17"/>
      <c r="U10" s="16">
        <v>0</v>
      </c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>
        <v>0</v>
      </c>
      <c r="AH10" s="28">
        <v>2</v>
      </c>
      <c r="AI10" s="3">
        <v>0</v>
      </c>
      <c r="AJ10" s="3">
        <v>0</v>
      </c>
      <c r="AK10" s="35">
        <v>0</v>
      </c>
      <c r="AL10" s="15">
        <f t="shared" si="1"/>
        <v>90000</v>
      </c>
      <c r="AM10" s="36">
        <f t="shared" si="2"/>
        <v>-90000</v>
      </c>
    </row>
    <row r="11" spans="1:39" ht="30" customHeight="1" x14ac:dyDescent="0.8">
      <c r="A11" s="6" t="s">
        <v>37</v>
      </c>
      <c r="B11" s="6" t="s">
        <v>38</v>
      </c>
      <c r="C11" s="9" t="s">
        <v>161</v>
      </c>
      <c r="D11" s="6" t="s">
        <v>162</v>
      </c>
      <c r="E11" s="6" t="s">
        <v>1</v>
      </c>
      <c r="F11" s="6" t="s">
        <v>1</v>
      </c>
      <c r="G11" s="8" t="s">
        <v>41</v>
      </c>
      <c r="H11" s="8" t="s">
        <v>163</v>
      </c>
      <c r="I11" s="6" t="s">
        <v>1</v>
      </c>
      <c r="J11" s="16">
        <v>0</v>
      </c>
      <c r="K11" s="16">
        <v>0</v>
      </c>
      <c r="L11" s="16"/>
      <c r="M11" s="16"/>
      <c r="N11" s="16">
        <v>45000</v>
      </c>
      <c r="O11" s="16">
        <f t="shared" si="3"/>
        <v>0</v>
      </c>
      <c r="P11" s="16"/>
      <c r="Q11" s="16"/>
      <c r="R11" s="16"/>
      <c r="S11" s="16"/>
      <c r="T11" s="17">
        <v>10000</v>
      </c>
      <c r="U11" s="16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>
        <v>0</v>
      </c>
      <c r="AH11" s="28">
        <v>5</v>
      </c>
      <c r="AI11" s="3">
        <v>0</v>
      </c>
      <c r="AJ11" s="3">
        <v>0</v>
      </c>
      <c r="AK11" s="35">
        <v>0</v>
      </c>
      <c r="AL11" s="15">
        <f t="shared" si="1"/>
        <v>225000</v>
      </c>
      <c r="AM11" s="36">
        <f t="shared" si="2"/>
        <v>-215000</v>
      </c>
    </row>
    <row r="12" spans="1:39" ht="30" customHeight="1" x14ac:dyDescent="0.8">
      <c r="A12" s="6" t="s">
        <v>37</v>
      </c>
      <c r="B12" s="6" t="s">
        <v>38</v>
      </c>
      <c r="C12" s="7" t="s">
        <v>155</v>
      </c>
      <c r="D12" s="6" t="s">
        <v>156</v>
      </c>
      <c r="E12" s="6" t="s">
        <v>1</v>
      </c>
      <c r="F12" s="6" t="s">
        <v>1</v>
      </c>
      <c r="G12" s="8" t="s">
        <v>41</v>
      </c>
      <c r="H12" s="8" t="s">
        <v>163</v>
      </c>
      <c r="I12" s="6" t="s">
        <v>1</v>
      </c>
      <c r="J12" s="16">
        <v>0</v>
      </c>
      <c r="K12" s="16">
        <v>0</v>
      </c>
      <c r="L12" s="16">
        <v>2100000</v>
      </c>
      <c r="M12" s="16">
        <v>25</v>
      </c>
      <c r="N12" s="16">
        <v>45000</v>
      </c>
      <c r="O12" s="16">
        <f t="shared" si="3"/>
        <v>1125000</v>
      </c>
      <c r="P12" s="16">
        <v>0</v>
      </c>
      <c r="Q12" s="16">
        <v>0</v>
      </c>
      <c r="R12" s="16">
        <v>150000</v>
      </c>
      <c r="S12" s="16"/>
      <c r="T12" s="17"/>
      <c r="U12" s="16">
        <v>0</v>
      </c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>
        <v>0</v>
      </c>
      <c r="AH12" s="28">
        <v>2</v>
      </c>
      <c r="AI12" s="3">
        <v>0</v>
      </c>
      <c r="AJ12" s="3">
        <v>0</v>
      </c>
      <c r="AK12" s="35">
        <v>0</v>
      </c>
      <c r="AL12" s="15">
        <f t="shared" si="1"/>
        <v>90000</v>
      </c>
      <c r="AM12" s="36">
        <f t="shared" si="2"/>
        <v>3285000</v>
      </c>
    </row>
    <row r="13" spans="1:39" ht="30" customHeight="1" x14ac:dyDescent="0.8">
      <c r="A13" s="6" t="s">
        <v>37</v>
      </c>
      <c r="B13" s="6" t="s">
        <v>38</v>
      </c>
      <c r="C13" s="7" t="s">
        <v>55</v>
      </c>
      <c r="D13" s="6" t="s">
        <v>56</v>
      </c>
      <c r="E13" s="6" t="s">
        <v>1</v>
      </c>
      <c r="F13" s="6" t="s">
        <v>1</v>
      </c>
      <c r="G13" s="8" t="s">
        <v>41</v>
      </c>
      <c r="H13" s="8" t="s">
        <v>163</v>
      </c>
      <c r="I13" s="6" t="s">
        <v>1</v>
      </c>
      <c r="J13" s="16">
        <v>0</v>
      </c>
      <c r="K13" s="16">
        <v>0</v>
      </c>
      <c r="L13" s="16">
        <v>2100000</v>
      </c>
      <c r="M13" s="16">
        <v>25</v>
      </c>
      <c r="N13" s="16">
        <v>45000</v>
      </c>
      <c r="O13" s="16">
        <f t="shared" si="3"/>
        <v>1125000</v>
      </c>
      <c r="P13" s="16">
        <v>0</v>
      </c>
      <c r="Q13" s="16">
        <v>0</v>
      </c>
      <c r="R13" s="16">
        <v>150000</v>
      </c>
      <c r="S13" s="16"/>
      <c r="T13" s="17">
        <v>10000</v>
      </c>
      <c r="U13" s="16">
        <v>0</v>
      </c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>
        <v>0</v>
      </c>
      <c r="AH13" s="28">
        <v>2</v>
      </c>
      <c r="AI13" s="3">
        <v>0</v>
      </c>
      <c r="AJ13" s="3">
        <v>0</v>
      </c>
      <c r="AK13" s="35">
        <v>0</v>
      </c>
      <c r="AL13" s="15">
        <f t="shared" si="1"/>
        <v>90000</v>
      </c>
      <c r="AM13" s="36">
        <f t="shared" si="2"/>
        <v>3295000</v>
      </c>
    </row>
    <row r="14" spans="1:39" ht="30" customHeight="1" x14ac:dyDescent="0.8">
      <c r="A14" s="6" t="s">
        <v>37</v>
      </c>
      <c r="B14" s="6" t="s">
        <v>38</v>
      </c>
      <c r="C14" s="7" t="s">
        <v>43</v>
      </c>
      <c r="D14" s="6" t="s">
        <v>44</v>
      </c>
      <c r="E14" s="6" t="s">
        <v>1</v>
      </c>
      <c r="F14" s="6" t="s">
        <v>1</v>
      </c>
      <c r="G14" s="8" t="s">
        <v>41</v>
      </c>
      <c r="H14" s="8" t="s">
        <v>163</v>
      </c>
      <c r="I14" s="6" t="s">
        <v>1</v>
      </c>
      <c r="J14" s="16">
        <v>0</v>
      </c>
      <c r="K14" s="16">
        <v>0</v>
      </c>
      <c r="L14" s="16">
        <v>2100000</v>
      </c>
      <c r="M14" s="16">
        <v>25</v>
      </c>
      <c r="N14" s="16">
        <v>45000</v>
      </c>
      <c r="O14" s="16">
        <f t="shared" si="3"/>
        <v>1125000</v>
      </c>
      <c r="P14" s="16">
        <v>0</v>
      </c>
      <c r="Q14" s="16">
        <v>0</v>
      </c>
      <c r="R14" s="16">
        <v>150000</v>
      </c>
      <c r="S14" s="16"/>
      <c r="T14" s="17"/>
      <c r="U14" s="16">
        <v>0</v>
      </c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>
        <v>0</v>
      </c>
      <c r="AH14" s="28">
        <v>2</v>
      </c>
      <c r="AI14" s="3">
        <v>0</v>
      </c>
      <c r="AJ14" s="3">
        <v>0</v>
      </c>
      <c r="AK14" s="35">
        <v>0</v>
      </c>
      <c r="AL14" s="15">
        <f t="shared" si="1"/>
        <v>90000</v>
      </c>
      <c r="AM14" s="36">
        <f t="shared" si="2"/>
        <v>3285000</v>
      </c>
    </row>
    <row r="15" spans="1:39" ht="30" customHeight="1" x14ac:dyDescent="0.8">
      <c r="A15" s="6" t="s">
        <v>37</v>
      </c>
      <c r="B15" s="6" t="s">
        <v>73</v>
      </c>
      <c r="C15" s="10" t="s">
        <v>79</v>
      </c>
      <c r="D15" s="6" t="s">
        <v>80</v>
      </c>
      <c r="E15" s="6" t="s">
        <v>1</v>
      </c>
      <c r="F15" s="6" t="s">
        <v>1</v>
      </c>
      <c r="G15" s="8" t="s">
        <v>41</v>
      </c>
      <c r="H15" s="8" t="s">
        <v>163</v>
      </c>
      <c r="I15" s="6" t="s">
        <v>1</v>
      </c>
      <c r="J15" s="16">
        <v>0</v>
      </c>
      <c r="K15" s="16">
        <v>0</v>
      </c>
      <c r="L15" s="16"/>
      <c r="M15" s="16"/>
      <c r="N15" s="16">
        <v>45000</v>
      </c>
      <c r="O15" s="16">
        <f t="shared" si="3"/>
        <v>0</v>
      </c>
      <c r="P15" s="16"/>
      <c r="Q15" s="16"/>
      <c r="R15" s="16"/>
      <c r="S15" s="16"/>
      <c r="T15" s="17">
        <v>10000</v>
      </c>
      <c r="U15" s="16">
        <v>150000</v>
      </c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>
        <v>0</v>
      </c>
      <c r="AH15" s="28">
        <v>5</v>
      </c>
      <c r="AI15" s="3">
        <v>0</v>
      </c>
      <c r="AJ15" s="3">
        <v>0</v>
      </c>
      <c r="AK15" s="35">
        <v>0</v>
      </c>
      <c r="AL15" s="15">
        <f t="shared" si="1"/>
        <v>225000</v>
      </c>
      <c r="AM15" s="36">
        <f t="shared" si="2"/>
        <v>-65000</v>
      </c>
    </row>
    <row r="16" spans="1:39" ht="30" customHeight="1" x14ac:dyDescent="0.8">
      <c r="A16" s="6" t="s">
        <v>37</v>
      </c>
      <c r="B16" s="6" t="s">
        <v>73</v>
      </c>
      <c r="C16" s="7" t="s">
        <v>101</v>
      </c>
      <c r="D16" s="6" t="s">
        <v>102</v>
      </c>
      <c r="E16" s="6" t="s">
        <v>1</v>
      </c>
      <c r="F16" s="6" t="s">
        <v>1</v>
      </c>
      <c r="G16" s="8" t="s">
        <v>41</v>
      </c>
      <c r="H16" s="8" t="s">
        <v>163</v>
      </c>
      <c r="I16" s="6" t="s">
        <v>1</v>
      </c>
      <c r="J16" s="16">
        <v>0</v>
      </c>
      <c r="K16" s="16">
        <v>0</v>
      </c>
      <c r="L16" s="16">
        <v>1700000</v>
      </c>
      <c r="M16" s="16">
        <v>25</v>
      </c>
      <c r="N16" s="16">
        <v>45000</v>
      </c>
      <c r="O16" s="16">
        <f t="shared" si="3"/>
        <v>1125000</v>
      </c>
      <c r="P16" s="16"/>
      <c r="Q16" s="16">
        <v>280000</v>
      </c>
      <c r="R16" s="16">
        <v>150000</v>
      </c>
      <c r="S16" s="16"/>
      <c r="T16" s="17">
        <v>10000</v>
      </c>
      <c r="U16" s="16">
        <v>150000</v>
      </c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>
        <v>0</v>
      </c>
      <c r="AH16" s="28">
        <v>3</v>
      </c>
      <c r="AI16" s="3">
        <v>0</v>
      </c>
      <c r="AJ16" s="3">
        <v>0</v>
      </c>
      <c r="AK16" s="35">
        <v>0</v>
      </c>
      <c r="AL16" s="15">
        <f t="shared" si="1"/>
        <v>135000</v>
      </c>
      <c r="AM16" s="36">
        <f t="shared" si="2"/>
        <v>3280000</v>
      </c>
    </row>
    <row r="17" spans="1:39" ht="30" customHeight="1" x14ac:dyDescent="0.8">
      <c r="A17" s="6" t="s">
        <v>37</v>
      </c>
      <c r="B17" s="6" t="s">
        <v>73</v>
      </c>
      <c r="C17" s="9" t="s">
        <v>82</v>
      </c>
      <c r="D17" s="6" t="s">
        <v>83</v>
      </c>
      <c r="E17" s="6" t="s">
        <v>1</v>
      </c>
      <c r="F17" s="6" t="s">
        <v>1</v>
      </c>
      <c r="G17" s="8" t="s">
        <v>41</v>
      </c>
      <c r="H17" s="8" t="s">
        <v>163</v>
      </c>
      <c r="I17" s="6" t="s">
        <v>1</v>
      </c>
      <c r="J17" s="16">
        <v>0</v>
      </c>
      <c r="K17" s="16">
        <v>0</v>
      </c>
      <c r="L17" s="16"/>
      <c r="M17" s="16"/>
      <c r="N17" s="16">
        <v>45000</v>
      </c>
      <c r="O17" s="16">
        <f t="shared" si="3"/>
        <v>0</v>
      </c>
      <c r="P17" s="16"/>
      <c r="Q17" s="16"/>
      <c r="R17" s="16"/>
      <c r="S17" s="16"/>
      <c r="T17" s="17">
        <v>50000</v>
      </c>
      <c r="U17" s="16">
        <v>150000</v>
      </c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>
        <v>0</v>
      </c>
      <c r="AH17" s="28">
        <v>2</v>
      </c>
      <c r="AI17" s="3">
        <v>0</v>
      </c>
      <c r="AJ17" s="3">
        <v>0</v>
      </c>
      <c r="AK17" s="35">
        <v>0</v>
      </c>
      <c r="AL17" s="15">
        <f t="shared" si="1"/>
        <v>90000</v>
      </c>
      <c r="AM17" s="36">
        <f t="shared" si="2"/>
        <v>110000</v>
      </c>
    </row>
    <row r="18" spans="1:39" ht="30" customHeight="1" x14ac:dyDescent="0.8">
      <c r="A18" s="6" t="s">
        <v>37</v>
      </c>
      <c r="B18" s="6" t="s">
        <v>73</v>
      </c>
      <c r="C18" s="9" t="s">
        <v>97</v>
      </c>
      <c r="D18" s="6" t="s">
        <v>98</v>
      </c>
      <c r="E18" s="6" t="s">
        <v>1</v>
      </c>
      <c r="F18" s="6" t="s">
        <v>1</v>
      </c>
      <c r="G18" s="8" t="s">
        <v>41</v>
      </c>
      <c r="H18" s="8" t="s">
        <v>163</v>
      </c>
      <c r="I18" s="6" t="s">
        <v>1</v>
      </c>
      <c r="J18" s="16">
        <v>0</v>
      </c>
      <c r="K18" s="16">
        <v>0</v>
      </c>
      <c r="L18" s="16"/>
      <c r="M18" s="16"/>
      <c r="N18" s="16">
        <v>45000</v>
      </c>
      <c r="O18" s="16">
        <f t="shared" si="3"/>
        <v>0</v>
      </c>
      <c r="P18" s="16"/>
      <c r="Q18" s="16"/>
      <c r="R18" s="16"/>
      <c r="S18" s="16"/>
      <c r="T18" s="17">
        <v>20000</v>
      </c>
      <c r="U18" s="16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>
        <v>0</v>
      </c>
      <c r="AH18" s="28">
        <v>5</v>
      </c>
      <c r="AI18" s="3">
        <v>0</v>
      </c>
      <c r="AJ18" s="3">
        <v>0</v>
      </c>
      <c r="AK18" s="35">
        <v>0</v>
      </c>
      <c r="AL18" s="15">
        <f t="shared" si="1"/>
        <v>225000</v>
      </c>
      <c r="AM18" s="36">
        <f t="shared" si="2"/>
        <v>-205000</v>
      </c>
    </row>
    <row r="19" spans="1:39" ht="30" customHeight="1" x14ac:dyDescent="0.8">
      <c r="A19" s="6" t="s">
        <v>37</v>
      </c>
      <c r="B19" s="6" t="s">
        <v>73</v>
      </c>
      <c r="C19" s="6" t="s">
        <v>92</v>
      </c>
      <c r="D19" s="6" t="s">
        <v>93</v>
      </c>
      <c r="E19" s="6" t="s">
        <v>1</v>
      </c>
      <c r="F19" s="6" t="s">
        <v>1</v>
      </c>
      <c r="G19" s="8" t="s">
        <v>41</v>
      </c>
      <c r="H19" s="8" t="s">
        <v>163</v>
      </c>
      <c r="I19" s="6" t="s">
        <v>1</v>
      </c>
      <c r="J19" s="16">
        <v>0</v>
      </c>
      <c r="K19" s="16">
        <v>0</v>
      </c>
      <c r="L19" s="16">
        <v>0</v>
      </c>
      <c r="M19" s="16"/>
      <c r="N19" s="16">
        <v>45000</v>
      </c>
      <c r="O19" s="16">
        <f t="shared" si="3"/>
        <v>0</v>
      </c>
      <c r="P19" s="16"/>
      <c r="Q19" s="16">
        <v>0</v>
      </c>
      <c r="R19" s="16">
        <v>0</v>
      </c>
      <c r="S19" s="16"/>
      <c r="T19" s="17"/>
      <c r="U19" s="16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>
        <v>0</v>
      </c>
      <c r="AH19" s="28">
        <v>2</v>
      </c>
      <c r="AI19" s="3">
        <v>0</v>
      </c>
      <c r="AJ19" s="3">
        <v>0</v>
      </c>
      <c r="AK19" s="35">
        <v>0</v>
      </c>
      <c r="AL19" s="15">
        <f t="shared" si="1"/>
        <v>90000</v>
      </c>
      <c r="AM19" s="36">
        <f t="shared" si="2"/>
        <v>-90000</v>
      </c>
    </row>
    <row r="20" spans="1:39" ht="30" customHeight="1" x14ac:dyDescent="0.8">
      <c r="A20" s="6" t="s">
        <v>37</v>
      </c>
      <c r="B20" s="6" t="s">
        <v>73</v>
      </c>
      <c r="C20" s="7" t="s">
        <v>90</v>
      </c>
      <c r="D20" s="6" t="s">
        <v>91</v>
      </c>
      <c r="E20" s="6" t="s">
        <v>1</v>
      </c>
      <c r="F20" s="6" t="s">
        <v>1</v>
      </c>
      <c r="G20" s="8" t="s">
        <v>41</v>
      </c>
      <c r="H20" s="8" t="s">
        <v>163</v>
      </c>
      <c r="I20" s="6" t="s">
        <v>1</v>
      </c>
      <c r="J20" s="16">
        <v>0</v>
      </c>
      <c r="K20" s="16">
        <v>0</v>
      </c>
      <c r="L20" s="16">
        <v>0</v>
      </c>
      <c r="M20" s="16">
        <v>25</v>
      </c>
      <c r="N20" s="16">
        <v>45000</v>
      </c>
      <c r="O20" s="16">
        <f t="shared" si="3"/>
        <v>1125000</v>
      </c>
      <c r="P20" s="16">
        <v>500000</v>
      </c>
      <c r="Q20" s="16">
        <v>0</v>
      </c>
      <c r="R20" s="16">
        <v>150000</v>
      </c>
      <c r="S20" s="16"/>
      <c r="T20" s="17">
        <v>10000</v>
      </c>
      <c r="U20" s="16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>
        <v>0</v>
      </c>
      <c r="AH20" s="28">
        <v>5</v>
      </c>
      <c r="AI20" s="3">
        <v>0</v>
      </c>
      <c r="AJ20" s="3">
        <v>0</v>
      </c>
      <c r="AK20" s="35">
        <v>0</v>
      </c>
      <c r="AL20" s="15">
        <f t="shared" si="1"/>
        <v>225000</v>
      </c>
      <c r="AM20" s="36">
        <f t="shared" si="2"/>
        <v>1560000</v>
      </c>
    </row>
    <row r="21" spans="1:39" ht="30" customHeight="1" x14ac:dyDescent="0.8">
      <c r="A21" s="6" t="s">
        <v>37</v>
      </c>
      <c r="B21" s="6" t="s">
        <v>73</v>
      </c>
      <c r="C21" s="7" t="s">
        <v>88</v>
      </c>
      <c r="D21" s="6" t="s">
        <v>89</v>
      </c>
      <c r="E21" s="6" t="s">
        <v>1</v>
      </c>
      <c r="F21" s="6" t="s">
        <v>1</v>
      </c>
      <c r="G21" s="8" t="s">
        <v>41</v>
      </c>
      <c r="H21" s="8" t="s">
        <v>163</v>
      </c>
      <c r="I21" s="6" t="s">
        <v>1</v>
      </c>
      <c r="J21" s="16">
        <v>0</v>
      </c>
      <c r="K21" s="16">
        <v>0</v>
      </c>
      <c r="L21" s="16">
        <v>1700000</v>
      </c>
      <c r="M21" s="16">
        <v>25</v>
      </c>
      <c r="N21" s="16">
        <v>45000</v>
      </c>
      <c r="O21" s="16">
        <f t="shared" si="3"/>
        <v>1125000</v>
      </c>
      <c r="P21" s="16">
        <v>800000</v>
      </c>
      <c r="Q21" s="16">
        <v>100000</v>
      </c>
      <c r="R21" s="16">
        <v>150000</v>
      </c>
      <c r="S21" s="16"/>
      <c r="T21" s="17"/>
      <c r="U21" s="16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>
        <v>0</v>
      </c>
      <c r="AH21" s="28"/>
      <c r="AI21" s="3">
        <v>0</v>
      </c>
      <c r="AJ21" s="3">
        <v>0</v>
      </c>
      <c r="AK21" s="35">
        <v>0</v>
      </c>
      <c r="AL21" s="15">
        <f t="shared" si="1"/>
        <v>0</v>
      </c>
      <c r="AM21" s="36">
        <f t="shared" si="2"/>
        <v>3875000</v>
      </c>
    </row>
    <row r="22" spans="1:39" ht="30" customHeight="1" x14ac:dyDescent="0.8">
      <c r="A22" s="6" t="s">
        <v>37</v>
      </c>
      <c r="B22" s="6" t="s">
        <v>73</v>
      </c>
      <c r="C22" s="10" t="s">
        <v>105</v>
      </c>
      <c r="D22" s="6" t="s">
        <v>106</v>
      </c>
      <c r="E22" s="6" t="s">
        <v>1</v>
      </c>
      <c r="F22" s="6" t="s">
        <v>1</v>
      </c>
      <c r="G22" s="8" t="s">
        <v>41</v>
      </c>
      <c r="H22" s="8" t="s">
        <v>163</v>
      </c>
      <c r="I22" s="6" t="s">
        <v>1</v>
      </c>
      <c r="J22" s="16">
        <v>0</v>
      </c>
      <c r="K22" s="16">
        <v>0</v>
      </c>
      <c r="L22" s="16"/>
      <c r="M22" s="16"/>
      <c r="N22" s="16">
        <v>45000</v>
      </c>
      <c r="O22" s="16">
        <f t="shared" si="3"/>
        <v>0</v>
      </c>
      <c r="P22" s="16"/>
      <c r="Q22" s="16"/>
      <c r="R22" s="16"/>
      <c r="S22" s="16"/>
      <c r="T22" s="17"/>
      <c r="U22" s="16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>
        <v>0</v>
      </c>
      <c r="AH22" s="28">
        <v>2</v>
      </c>
      <c r="AI22" s="3">
        <v>0</v>
      </c>
      <c r="AJ22" s="3">
        <v>0</v>
      </c>
      <c r="AK22" s="35">
        <v>0</v>
      </c>
      <c r="AL22" s="15">
        <f t="shared" si="1"/>
        <v>90000</v>
      </c>
      <c r="AM22" s="36">
        <f t="shared" si="2"/>
        <v>-90000</v>
      </c>
    </row>
    <row r="23" spans="1:39" ht="30" customHeight="1" x14ac:dyDescent="0.8">
      <c r="A23" s="6" t="s">
        <v>37</v>
      </c>
      <c r="B23" s="6" t="s">
        <v>73</v>
      </c>
      <c r="C23" s="10" t="s">
        <v>99</v>
      </c>
      <c r="D23" s="6" t="s">
        <v>100</v>
      </c>
      <c r="E23" s="6" t="s">
        <v>1</v>
      </c>
      <c r="F23" s="6" t="s">
        <v>1</v>
      </c>
      <c r="G23" s="8" t="s">
        <v>41</v>
      </c>
      <c r="H23" s="8" t="s">
        <v>163</v>
      </c>
      <c r="I23" s="6" t="s">
        <v>1</v>
      </c>
      <c r="J23" s="16">
        <v>0</v>
      </c>
      <c r="K23" s="16">
        <v>0</v>
      </c>
      <c r="L23" s="16">
        <v>1700000</v>
      </c>
      <c r="M23" s="16">
        <v>25</v>
      </c>
      <c r="N23" s="16">
        <v>45000</v>
      </c>
      <c r="O23" s="16">
        <f t="shared" si="3"/>
        <v>1125000</v>
      </c>
      <c r="P23" s="16">
        <v>0</v>
      </c>
      <c r="Q23" s="16">
        <v>0</v>
      </c>
      <c r="R23" s="16">
        <v>150000</v>
      </c>
      <c r="S23" s="16"/>
      <c r="T23" s="17">
        <v>120000</v>
      </c>
      <c r="U23" s="16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>
        <v>0</v>
      </c>
      <c r="AH23" s="28"/>
      <c r="AI23" s="3">
        <v>0</v>
      </c>
      <c r="AJ23" s="3">
        <v>0</v>
      </c>
      <c r="AK23" s="35">
        <v>0</v>
      </c>
      <c r="AL23" s="15">
        <f t="shared" si="1"/>
        <v>0</v>
      </c>
      <c r="AM23" s="36">
        <f t="shared" si="2"/>
        <v>3095000</v>
      </c>
    </row>
    <row r="24" spans="1:39" ht="30" customHeight="1" x14ac:dyDescent="0.8">
      <c r="A24" s="6" t="s">
        <v>37</v>
      </c>
      <c r="B24" s="6" t="s">
        <v>73</v>
      </c>
      <c r="C24" s="7" t="s">
        <v>103</v>
      </c>
      <c r="D24" s="6" t="s">
        <v>104</v>
      </c>
      <c r="E24" s="6" t="s">
        <v>1</v>
      </c>
      <c r="F24" s="6" t="s">
        <v>1</v>
      </c>
      <c r="G24" s="8" t="s">
        <v>41</v>
      </c>
      <c r="H24" s="8" t="s">
        <v>163</v>
      </c>
      <c r="I24" s="6" t="s">
        <v>1</v>
      </c>
      <c r="J24" s="16">
        <v>0</v>
      </c>
      <c r="K24" s="16">
        <v>0</v>
      </c>
      <c r="L24" s="16">
        <v>1700000</v>
      </c>
      <c r="M24" s="16">
        <v>25</v>
      </c>
      <c r="N24" s="16">
        <v>45000</v>
      </c>
      <c r="O24" s="16">
        <f t="shared" si="3"/>
        <v>1125000</v>
      </c>
      <c r="P24" s="16"/>
      <c r="Q24" s="16">
        <v>280000</v>
      </c>
      <c r="R24" s="16">
        <v>150000</v>
      </c>
      <c r="S24" s="16"/>
      <c r="T24" s="17"/>
      <c r="U24" s="16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>
        <v>0</v>
      </c>
      <c r="AH24" s="28">
        <v>3</v>
      </c>
      <c r="AI24" s="3">
        <v>0</v>
      </c>
      <c r="AJ24" s="3">
        <v>0</v>
      </c>
      <c r="AK24" s="35">
        <v>0</v>
      </c>
      <c r="AL24" s="15">
        <f t="shared" si="1"/>
        <v>135000</v>
      </c>
      <c r="AM24" s="36">
        <f t="shared" si="2"/>
        <v>3120000</v>
      </c>
    </row>
    <row r="25" spans="1:39" ht="30" customHeight="1" x14ac:dyDescent="0.8">
      <c r="A25" s="6" t="s">
        <v>37</v>
      </c>
      <c r="B25" s="6" t="s">
        <v>73</v>
      </c>
      <c r="C25" s="7" t="s">
        <v>76</v>
      </c>
      <c r="D25" s="6" t="s">
        <v>164</v>
      </c>
      <c r="E25" s="6" t="s">
        <v>1</v>
      </c>
      <c r="F25" s="6" t="s">
        <v>1</v>
      </c>
      <c r="G25" s="8" t="s">
        <v>41</v>
      </c>
      <c r="H25" s="8" t="s">
        <v>163</v>
      </c>
      <c r="I25" s="6" t="s">
        <v>1</v>
      </c>
      <c r="J25" s="16">
        <v>0</v>
      </c>
      <c r="K25" s="16">
        <v>0</v>
      </c>
      <c r="L25" s="16">
        <v>1800000</v>
      </c>
      <c r="M25" s="16">
        <v>25</v>
      </c>
      <c r="N25" s="16">
        <v>45000</v>
      </c>
      <c r="O25" s="16">
        <f t="shared" si="3"/>
        <v>1125000</v>
      </c>
      <c r="P25" s="16">
        <v>0</v>
      </c>
      <c r="Q25" s="16">
        <v>280000</v>
      </c>
      <c r="R25" s="16">
        <v>150000</v>
      </c>
      <c r="S25" s="16"/>
      <c r="T25" s="17"/>
      <c r="U25" s="16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>
        <v>0</v>
      </c>
      <c r="AH25" s="28">
        <v>4</v>
      </c>
      <c r="AI25" s="3">
        <v>0</v>
      </c>
      <c r="AJ25" s="3">
        <v>0</v>
      </c>
      <c r="AK25" s="35">
        <v>0</v>
      </c>
      <c r="AL25" s="15">
        <f t="shared" si="1"/>
        <v>180000</v>
      </c>
      <c r="AM25" s="36">
        <f t="shared" si="2"/>
        <v>3175000</v>
      </c>
    </row>
    <row r="26" spans="1:39" ht="30" customHeight="1" x14ac:dyDescent="0.8">
      <c r="A26" s="6" t="s">
        <v>37</v>
      </c>
      <c r="B26" s="6" t="s">
        <v>73</v>
      </c>
      <c r="C26" s="7" t="s">
        <v>86</v>
      </c>
      <c r="D26" s="6" t="s">
        <v>87</v>
      </c>
      <c r="E26" s="6" t="s">
        <v>1</v>
      </c>
      <c r="F26" s="6" t="s">
        <v>1</v>
      </c>
      <c r="G26" s="8" t="s">
        <v>41</v>
      </c>
      <c r="H26" s="8" t="s">
        <v>163</v>
      </c>
      <c r="I26" s="6" t="s">
        <v>1</v>
      </c>
      <c r="J26" s="16">
        <v>0</v>
      </c>
      <c r="K26" s="16">
        <v>0</v>
      </c>
      <c r="L26" s="16">
        <v>1700000</v>
      </c>
      <c r="M26" s="16">
        <v>25</v>
      </c>
      <c r="N26" s="16">
        <v>45000</v>
      </c>
      <c r="O26" s="16">
        <f t="shared" si="3"/>
        <v>1125000</v>
      </c>
      <c r="P26" s="16"/>
      <c r="Q26" s="16">
        <v>280000</v>
      </c>
      <c r="R26" s="16">
        <v>150000</v>
      </c>
      <c r="S26" s="16"/>
      <c r="T26" s="17">
        <v>10000</v>
      </c>
      <c r="U26" s="16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>
        <v>0</v>
      </c>
      <c r="AH26" s="28">
        <v>3</v>
      </c>
      <c r="AI26" s="3">
        <v>0</v>
      </c>
      <c r="AJ26" s="3">
        <v>0</v>
      </c>
      <c r="AK26" s="35">
        <v>0</v>
      </c>
      <c r="AL26" s="15">
        <f t="shared" si="1"/>
        <v>135000</v>
      </c>
      <c r="AM26" s="36">
        <f t="shared" si="2"/>
        <v>3130000</v>
      </c>
    </row>
    <row r="27" spans="1:39" ht="30" customHeight="1" x14ac:dyDescent="0.8">
      <c r="A27" s="6" t="s">
        <v>37</v>
      </c>
      <c r="B27" s="6" t="s">
        <v>73</v>
      </c>
      <c r="C27" s="7" t="s">
        <v>74</v>
      </c>
      <c r="D27" s="6" t="s">
        <v>75</v>
      </c>
      <c r="E27" s="6" t="s">
        <v>1</v>
      </c>
      <c r="F27" s="6" t="s">
        <v>1</v>
      </c>
      <c r="G27" s="8" t="s">
        <v>41</v>
      </c>
      <c r="H27" s="8" t="s">
        <v>163</v>
      </c>
      <c r="I27" s="6" t="s">
        <v>1</v>
      </c>
      <c r="J27" s="16">
        <v>0</v>
      </c>
      <c r="K27" s="16">
        <v>0</v>
      </c>
      <c r="L27" s="16">
        <v>1700000</v>
      </c>
      <c r="M27" s="16">
        <v>25</v>
      </c>
      <c r="N27" s="16">
        <v>45000</v>
      </c>
      <c r="O27" s="16">
        <f t="shared" si="3"/>
        <v>1125000</v>
      </c>
      <c r="P27" s="16"/>
      <c r="Q27" s="16">
        <v>280000</v>
      </c>
      <c r="R27" s="16">
        <v>150000</v>
      </c>
      <c r="S27" s="16"/>
      <c r="T27" s="17">
        <v>20000</v>
      </c>
      <c r="U27" s="16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>
        <v>0</v>
      </c>
      <c r="AH27" s="28"/>
      <c r="AI27" s="3">
        <v>0</v>
      </c>
      <c r="AJ27" s="3">
        <v>0</v>
      </c>
      <c r="AK27" s="35">
        <v>0</v>
      </c>
      <c r="AL27" s="15">
        <f t="shared" si="1"/>
        <v>0</v>
      </c>
      <c r="AM27" s="36">
        <f t="shared" si="2"/>
        <v>3275000</v>
      </c>
    </row>
    <row r="28" spans="1:39" ht="30" customHeight="1" x14ac:dyDescent="0.8">
      <c r="A28" s="6" t="s">
        <v>37</v>
      </c>
      <c r="B28" s="6" t="s">
        <v>107</v>
      </c>
      <c r="C28" s="7" t="s">
        <v>45</v>
      </c>
      <c r="D28" s="6" t="s">
        <v>46</v>
      </c>
      <c r="E28" s="6" t="s">
        <v>1</v>
      </c>
      <c r="F28" s="6" t="s">
        <v>1</v>
      </c>
      <c r="G28" s="8" t="s">
        <v>41</v>
      </c>
      <c r="H28" s="8" t="s">
        <v>163</v>
      </c>
      <c r="I28" s="6" t="s">
        <v>1</v>
      </c>
      <c r="J28" s="16">
        <v>0</v>
      </c>
      <c r="K28" s="16">
        <v>0</v>
      </c>
      <c r="L28" s="16">
        <v>2100000</v>
      </c>
      <c r="M28" s="16">
        <v>25</v>
      </c>
      <c r="N28" s="16">
        <v>45000</v>
      </c>
      <c r="O28" s="16">
        <f t="shared" si="3"/>
        <v>1125000</v>
      </c>
      <c r="P28" s="16">
        <v>0</v>
      </c>
      <c r="Q28" s="16">
        <v>0</v>
      </c>
      <c r="R28" s="16">
        <v>150000</v>
      </c>
      <c r="S28" s="16"/>
      <c r="T28" s="17">
        <v>10000</v>
      </c>
      <c r="U28" s="16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>
        <v>0</v>
      </c>
      <c r="AH28" s="28"/>
      <c r="AI28" s="3">
        <v>0</v>
      </c>
      <c r="AJ28" s="3">
        <v>0</v>
      </c>
      <c r="AK28" s="35">
        <v>0</v>
      </c>
      <c r="AL28" s="15">
        <f t="shared" si="1"/>
        <v>0</v>
      </c>
      <c r="AM28" s="36">
        <f t="shared" si="2"/>
        <v>3385000</v>
      </c>
    </row>
    <row r="29" spans="1:39" ht="30" customHeight="1" x14ac:dyDescent="0.8">
      <c r="A29" s="6" t="s">
        <v>37</v>
      </c>
      <c r="B29" s="6" t="s">
        <v>107</v>
      </c>
      <c r="C29" s="7" t="s">
        <v>61</v>
      </c>
      <c r="D29" s="6" t="s">
        <v>62</v>
      </c>
      <c r="E29" s="6" t="s">
        <v>1</v>
      </c>
      <c r="F29" s="6" t="s">
        <v>1</v>
      </c>
      <c r="G29" s="8" t="s">
        <v>41</v>
      </c>
      <c r="H29" s="8" t="s">
        <v>163</v>
      </c>
      <c r="I29" s="6" t="s">
        <v>1</v>
      </c>
      <c r="J29" s="16">
        <v>0</v>
      </c>
      <c r="K29" s="16">
        <v>0</v>
      </c>
      <c r="L29" s="16">
        <v>2200000</v>
      </c>
      <c r="M29" s="16">
        <v>25</v>
      </c>
      <c r="N29" s="16">
        <v>45000</v>
      </c>
      <c r="O29" s="16">
        <f t="shared" si="3"/>
        <v>1125000</v>
      </c>
      <c r="P29" s="16">
        <v>0</v>
      </c>
      <c r="Q29" s="16">
        <v>0</v>
      </c>
      <c r="R29" s="16">
        <v>150000</v>
      </c>
      <c r="S29" s="16"/>
      <c r="T29" s="17"/>
      <c r="U29" s="16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>
        <v>0</v>
      </c>
      <c r="AH29" s="28">
        <v>1</v>
      </c>
      <c r="AI29" s="3">
        <v>0</v>
      </c>
      <c r="AJ29" s="3">
        <v>0</v>
      </c>
      <c r="AK29" s="35">
        <v>0</v>
      </c>
      <c r="AL29" s="15">
        <f t="shared" si="1"/>
        <v>45000</v>
      </c>
      <c r="AM29" s="36">
        <f t="shared" si="2"/>
        <v>3430000</v>
      </c>
    </row>
    <row r="30" spans="1:39" ht="30" customHeight="1" x14ac:dyDescent="0.8">
      <c r="A30" s="6" t="s">
        <v>37</v>
      </c>
      <c r="B30" s="6" t="s">
        <v>107</v>
      </c>
      <c r="C30" s="7" t="s">
        <v>39</v>
      </c>
      <c r="D30" s="6" t="s">
        <v>40</v>
      </c>
      <c r="E30" s="6" t="s">
        <v>1</v>
      </c>
      <c r="F30" s="6" t="s">
        <v>1</v>
      </c>
      <c r="G30" s="8" t="s">
        <v>41</v>
      </c>
      <c r="H30" s="8" t="s">
        <v>163</v>
      </c>
      <c r="I30" s="6" t="s">
        <v>1</v>
      </c>
      <c r="J30" s="16">
        <v>0</v>
      </c>
      <c r="K30" s="16">
        <v>0</v>
      </c>
      <c r="L30" s="16">
        <v>2100000</v>
      </c>
      <c r="M30" s="16">
        <v>25</v>
      </c>
      <c r="N30" s="16">
        <v>45000</v>
      </c>
      <c r="O30" s="16">
        <f t="shared" si="3"/>
        <v>1125000</v>
      </c>
      <c r="P30" s="16">
        <v>0</v>
      </c>
      <c r="Q30" s="16">
        <v>0</v>
      </c>
      <c r="R30" s="16">
        <v>150000</v>
      </c>
      <c r="S30" s="16"/>
      <c r="T30" s="17"/>
      <c r="U30" s="16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>
        <v>0</v>
      </c>
      <c r="AH30" s="28">
        <v>2</v>
      </c>
      <c r="AI30" s="3">
        <v>0</v>
      </c>
      <c r="AJ30" s="3">
        <v>0</v>
      </c>
      <c r="AK30" s="35">
        <v>0</v>
      </c>
      <c r="AL30" s="15">
        <f t="shared" si="1"/>
        <v>90000</v>
      </c>
      <c r="AM30" s="36">
        <f t="shared" si="2"/>
        <v>3285000</v>
      </c>
    </row>
    <row r="31" spans="1:39" ht="30" customHeight="1" x14ac:dyDescent="0.8">
      <c r="A31" s="6" t="s">
        <v>37</v>
      </c>
      <c r="B31" s="6" t="s">
        <v>107</v>
      </c>
      <c r="C31" s="7" t="s">
        <v>71</v>
      </c>
      <c r="D31" s="6" t="s">
        <v>72</v>
      </c>
      <c r="E31" s="6" t="s">
        <v>1</v>
      </c>
      <c r="F31" s="6" t="s">
        <v>1</v>
      </c>
      <c r="G31" s="8" t="s">
        <v>41</v>
      </c>
      <c r="H31" s="8" t="s">
        <v>163</v>
      </c>
      <c r="I31" s="6" t="s">
        <v>1</v>
      </c>
      <c r="J31" s="16">
        <v>0</v>
      </c>
      <c r="K31" s="16">
        <v>0</v>
      </c>
      <c r="L31" s="16">
        <v>2100000</v>
      </c>
      <c r="M31" s="16">
        <v>25</v>
      </c>
      <c r="N31" s="16">
        <v>45000</v>
      </c>
      <c r="O31" s="16">
        <f t="shared" si="3"/>
        <v>1125000</v>
      </c>
      <c r="P31" s="16">
        <v>0</v>
      </c>
      <c r="Q31" s="16">
        <v>0</v>
      </c>
      <c r="R31" s="16">
        <v>150000</v>
      </c>
      <c r="S31" s="16"/>
      <c r="T31" s="17"/>
      <c r="U31" s="16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>
        <v>0</v>
      </c>
      <c r="AH31" s="28">
        <v>11</v>
      </c>
      <c r="AI31" s="3">
        <v>0</v>
      </c>
      <c r="AJ31" s="3">
        <v>0</v>
      </c>
      <c r="AK31" s="35">
        <v>0</v>
      </c>
      <c r="AL31" s="15">
        <f t="shared" si="1"/>
        <v>495000</v>
      </c>
      <c r="AM31" s="36">
        <f t="shared" si="2"/>
        <v>2880000</v>
      </c>
    </row>
    <row r="32" spans="1:39" ht="30" customHeight="1" x14ac:dyDescent="0.8">
      <c r="A32" s="6" t="s">
        <v>37</v>
      </c>
      <c r="B32" s="6" t="s">
        <v>107</v>
      </c>
      <c r="C32" s="7" t="s">
        <v>51</v>
      </c>
      <c r="D32" s="6" t="s">
        <v>52</v>
      </c>
      <c r="E32" s="6" t="s">
        <v>1</v>
      </c>
      <c r="F32" s="6" t="s">
        <v>1</v>
      </c>
      <c r="G32" s="8" t="s">
        <v>41</v>
      </c>
      <c r="H32" s="8" t="s">
        <v>163</v>
      </c>
      <c r="I32" s="6" t="s">
        <v>1</v>
      </c>
      <c r="J32" s="16">
        <v>0</v>
      </c>
      <c r="K32" s="16">
        <v>0</v>
      </c>
      <c r="L32" s="16"/>
      <c r="M32" s="16"/>
      <c r="N32" s="16">
        <v>45000</v>
      </c>
      <c r="O32" s="16">
        <f t="shared" si="3"/>
        <v>0</v>
      </c>
      <c r="P32" s="16"/>
      <c r="Q32" s="16"/>
      <c r="R32" s="16"/>
      <c r="S32" s="16"/>
      <c r="T32" s="17">
        <v>70000</v>
      </c>
      <c r="U32" s="16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>
        <v>0</v>
      </c>
      <c r="AH32" s="28">
        <v>4</v>
      </c>
      <c r="AI32" s="3">
        <v>0</v>
      </c>
      <c r="AJ32" s="3">
        <v>0</v>
      </c>
      <c r="AK32" s="35">
        <v>0</v>
      </c>
      <c r="AL32" s="15">
        <f t="shared" si="1"/>
        <v>180000</v>
      </c>
      <c r="AM32" s="36">
        <f t="shared" si="2"/>
        <v>-110000</v>
      </c>
    </row>
    <row r="33" spans="1:39" ht="30" customHeight="1" x14ac:dyDescent="0.8">
      <c r="A33" s="6" t="s">
        <v>37</v>
      </c>
      <c r="B33" s="6" t="s">
        <v>107</v>
      </c>
      <c r="C33" s="9" t="s">
        <v>59</v>
      </c>
      <c r="D33" s="6" t="s">
        <v>60</v>
      </c>
      <c r="E33" s="6" t="s">
        <v>1</v>
      </c>
      <c r="F33" s="6" t="s">
        <v>1</v>
      </c>
      <c r="G33" s="8" t="s">
        <v>41</v>
      </c>
      <c r="H33" s="8" t="s">
        <v>163</v>
      </c>
      <c r="I33" s="6" t="s">
        <v>1</v>
      </c>
      <c r="J33" s="16">
        <v>0</v>
      </c>
      <c r="K33" s="16">
        <v>0</v>
      </c>
      <c r="L33" s="16"/>
      <c r="M33" s="16"/>
      <c r="N33" s="16">
        <v>45000</v>
      </c>
      <c r="O33" s="16">
        <f t="shared" si="3"/>
        <v>0</v>
      </c>
      <c r="P33" s="16"/>
      <c r="Q33" s="16"/>
      <c r="R33" s="16"/>
      <c r="S33" s="16"/>
      <c r="T33" s="17"/>
      <c r="U33" s="16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>
        <v>0</v>
      </c>
      <c r="AH33" s="28"/>
      <c r="AI33" s="3">
        <v>0</v>
      </c>
      <c r="AJ33" s="3">
        <v>0</v>
      </c>
      <c r="AK33" s="35">
        <v>0</v>
      </c>
      <c r="AL33" s="15">
        <f t="shared" si="1"/>
        <v>0</v>
      </c>
      <c r="AM33" s="36">
        <f t="shared" si="2"/>
        <v>0</v>
      </c>
    </row>
    <row r="34" spans="1:39" ht="30" customHeight="1" x14ac:dyDescent="0.8">
      <c r="A34" s="6" t="s">
        <v>37</v>
      </c>
      <c r="B34" s="6" t="s">
        <v>107</v>
      </c>
      <c r="C34" s="7" t="s">
        <v>49</v>
      </c>
      <c r="D34" s="6" t="s">
        <v>50</v>
      </c>
      <c r="E34" s="6" t="s">
        <v>1</v>
      </c>
      <c r="F34" s="6" t="s">
        <v>1</v>
      </c>
      <c r="G34" s="8" t="s">
        <v>41</v>
      </c>
      <c r="H34" s="8" t="s">
        <v>163</v>
      </c>
      <c r="I34" s="6" t="s">
        <v>1</v>
      </c>
      <c r="J34" s="16">
        <v>0</v>
      </c>
      <c r="K34" s="16">
        <v>0</v>
      </c>
      <c r="L34" s="16">
        <v>2100000</v>
      </c>
      <c r="M34" s="16">
        <v>25</v>
      </c>
      <c r="N34" s="16">
        <v>45000</v>
      </c>
      <c r="O34" s="16">
        <f t="shared" si="3"/>
        <v>1125000</v>
      </c>
      <c r="P34" s="16">
        <v>0</v>
      </c>
      <c r="Q34" s="16">
        <v>0</v>
      </c>
      <c r="R34" s="16">
        <v>150000</v>
      </c>
      <c r="S34" s="16"/>
      <c r="T34" s="17">
        <v>20000</v>
      </c>
      <c r="U34" s="16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>
        <v>0</v>
      </c>
      <c r="AH34" s="28">
        <v>3</v>
      </c>
      <c r="AI34" s="3">
        <v>0</v>
      </c>
      <c r="AJ34" s="3">
        <v>0</v>
      </c>
      <c r="AK34" s="35">
        <v>0</v>
      </c>
      <c r="AL34" s="15">
        <f t="shared" si="1"/>
        <v>135000</v>
      </c>
      <c r="AM34" s="36">
        <f t="shared" si="2"/>
        <v>3260000</v>
      </c>
    </row>
    <row r="35" spans="1:39" ht="30" customHeight="1" x14ac:dyDescent="0.8">
      <c r="A35" s="6" t="s">
        <v>37</v>
      </c>
      <c r="B35" s="6" t="s">
        <v>107</v>
      </c>
      <c r="C35" s="7" t="s">
        <v>53</v>
      </c>
      <c r="D35" s="6" t="s">
        <v>54</v>
      </c>
      <c r="E35" s="6" t="s">
        <v>1</v>
      </c>
      <c r="F35" s="6" t="s">
        <v>1</v>
      </c>
      <c r="G35" s="8" t="s">
        <v>41</v>
      </c>
      <c r="H35" s="8" t="s">
        <v>163</v>
      </c>
      <c r="I35" s="6" t="s">
        <v>1</v>
      </c>
      <c r="J35" s="16">
        <v>0</v>
      </c>
      <c r="K35" s="16">
        <v>0</v>
      </c>
      <c r="L35" s="16">
        <v>2100000</v>
      </c>
      <c r="M35" s="16">
        <v>25</v>
      </c>
      <c r="N35" s="16">
        <v>45000</v>
      </c>
      <c r="O35" s="16">
        <f t="shared" si="3"/>
        <v>1125000</v>
      </c>
      <c r="P35" s="16">
        <v>0</v>
      </c>
      <c r="Q35" s="16">
        <v>0</v>
      </c>
      <c r="R35" s="16">
        <v>150000</v>
      </c>
      <c r="S35" s="16"/>
      <c r="T35" s="17">
        <v>300000</v>
      </c>
      <c r="U35" s="16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>
        <v>0</v>
      </c>
      <c r="AH35" s="28">
        <v>5</v>
      </c>
      <c r="AI35" s="3">
        <v>0</v>
      </c>
      <c r="AJ35" s="3">
        <v>0</v>
      </c>
      <c r="AK35" s="35">
        <v>0</v>
      </c>
      <c r="AL35" s="15">
        <f t="shared" si="1"/>
        <v>225000</v>
      </c>
      <c r="AM35" s="36">
        <f t="shared" si="2"/>
        <v>3450000</v>
      </c>
    </row>
    <row r="36" spans="1:39" ht="30" customHeight="1" x14ac:dyDescent="0.8">
      <c r="A36" s="6" t="s">
        <v>37</v>
      </c>
      <c r="B36" s="6" t="s">
        <v>107</v>
      </c>
      <c r="C36" s="7" t="s">
        <v>64</v>
      </c>
      <c r="D36" s="6" t="s">
        <v>65</v>
      </c>
      <c r="E36" s="6" t="s">
        <v>1</v>
      </c>
      <c r="F36" s="6" t="s">
        <v>1</v>
      </c>
      <c r="G36" s="8" t="s">
        <v>41</v>
      </c>
      <c r="H36" s="8" t="s">
        <v>163</v>
      </c>
      <c r="I36" s="6" t="s">
        <v>1</v>
      </c>
      <c r="J36" s="16">
        <v>0</v>
      </c>
      <c r="K36" s="16">
        <v>0</v>
      </c>
      <c r="L36" s="16">
        <v>2200000</v>
      </c>
      <c r="M36" s="16">
        <v>25</v>
      </c>
      <c r="N36" s="16">
        <v>45000</v>
      </c>
      <c r="O36" s="16">
        <f t="shared" si="3"/>
        <v>1125000</v>
      </c>
      <c r="P36" s="16">
        <v>0</v>
      </c>
      <c r="Q36" s="16">
        <v>0</v>
      </c>
      <c r="R36" s="16">
        <v>150000</v>
      </c>
      <c r="S36" s="16"/>
      <c r="T36" s="17">
        <v>10000</v>
      </c>
      <c r="U36" s="16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>
        <v>0</v>
      </c>
      <c r="AH36" s="28">
        <v>2</v>
      </c>
      <c r="AI36" s="3">
        <v>0</v>
      </c>
      <c r="AJ36" s="3">
        <v>0</v>
      </c>
      <c r="AK36" s="35">
        <v>0</v>
      </c>
      <c r="AL36" s="15">
        <f t="shared" si="1"/>
        <v>90000</v>
      </c>
      <c r="AM36" s="36">
        <f t="shared" si="2"/>
        <v>3395000</v>
      </c>
    </row>
    <row r="37" spans="1:39" ht="30" customHeight="1" x14ac:dyDescent="0.8">
      <c r="A37" s="6" t="s">
        <v>37</v>
      </c>
      <c r="B37" s="6" t="s">
        <v>107</v>
      </c>
      <c r="C37" s="9" t="s">
        <v>67</v>
      </c>
      <c r="D37" s="6" t="s">
        <v>68</v>
      </c>
      <c r="E37" s="6" t="s">
        <v>1</v>
      </c>
      <c r="F37" s="6" t="s">
        <v>1</v>
      </c>
      <c r="G37" s="8" t="s">
        <v>41</v>
      </c>
      <c r="H37" s="8" t="s">
        <v>163</v>
      </c>
      <c r="I37" s="6" t="s">
        <v>1</v>
      </c>
      <c r="J37" s="16">
        <v>0</v>
      </c>
      <c r="K37" s="16">
        <v>0</v>
      </c>
      <c r="L37" s="16"/>
      <c r="M37" s="16"/>
      <c r="N37" s="16">
        <v>45000</v>
      </c>
      <c r="O37" s="16">
        <f t="shared" si="3"/>
        <v>0</v>
      </c>
      <c r="P37" s="16"/>
      <c r="Q37" s="16"/>
      <c r="R37" s="16"/>
      <c r="S37" s="16"/>
      <c r="T37" s="17"/>
      <c r="U37" s="16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>
        <v>0</v>
      </c>
      <c r="AH37" s="28"/>
      <c r="AI37" s="3">
        <v>0</v>
      </c>
      <c r="AJ37" s="3">
        <v>0</v>
      </c>
      <c r="AK37" s="35">
        <v>0</v>
      </c>
      <c r="AL37" s="15">
        <f t="shared" si="1"/>
        <v>0</v>
      </c>
      <c r="AM37" s="36">
        <f t="shared" si="2"/>
        <v>0</v>
      </c>
    </row>
    <row r="38" spans="1:39" ht="30" customHeight="1" x14ac:dyDescent="0.8">
      <c r="A38" s="6" t="s">
        <v>37</v>
      </c>
      <c r="B38" s="6" t="s">
        <v>107</v>
      </c>
      <c r="C38" s="7" t="s">
        <v>57</v>
      </c>
      <c r="D38" s="6" t="s">
        <v>58</v>
      </c>
      <c r="E38" s="6" t="s">
        <v>1</v>
      </c>
      <c r="F38" s="6" t="s">
        <v>1</v>
      </c>
      <c r="G38" s="8" t="s">
        <v>41</v>
      </c>
      <c r="H38" s="8" t="s">
        <v>163</v>
      </c>
      <c r="I38" s="6" t="s">
        <v>1</v>
      </c>
      <c r="J38" s="16">
        <v>0</v>
      </c>
      <c r="K38" s="16">
        <v>0</v>
      </c>
      <c r="L38" s="16">
        <v>2100000</v>
      </c>
      <c r="M38" s="16">
        <v>25</v>
      </c>
      <c r="N38" s="16">
        <v>45000</v>
      </c>
      <c r="O38" s="16">
        <f t="shared" si="3"/>
        <v>1125000</v>
      </c>
      <c r="P38" s="16">
        <v>0</v>
      </c>
      <c r="Q38" s="16">
        <v>0</v>
      </c>
      <c r="R38" s="16">
        <v>150000</v>
      </c>
      <c r="S38" s="16"/>
      <c r="T38" s="17"/>
      <c r="U38" s="16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28">
        <v>1</v>
      </c>
      <c r="AI38" s="3">
        <v>0</v>
      </c>
      <c r="AJ38" s="3">
        <v>0</v>
      </c>
      <c r="AK38" s="35">
        <v>0</v>
      </c>
      <c r="AL38" s="15">
        <f t="shared" si="1"/>
        <v>45000</v>
      </c>
      <c r="AM38" s="36">
        <f t="shared" si="2"/>
        <v>3330000</v>
      </c>
    </row>
    <row r="39" spans="1:39" ht="30" customHeight="1" x14ac:dyDescent="0.8">
      <c r="A39" s="6" t="s">
        <v>37</v>
      </c>
      <c r="B39" s="6" t="s">
        <v>107</v>
      </c>
      <c r="C39" s="7" t="s">
        <v>108</v>
      </c>
      <c r="D39" s="6" t="s">
        <v>109</v>
      </c>
      <c r="E39" s="6" t="s">
        <v>1</v>
      </c>
      <c r="F39" s="6" t="s">
        <v>1</v>
      </c>
      <c r="G39" s="8" t="s">
        <v>41</v>
      </c>
      <c r="H39" s="8" t="s">
        <v>163</v>
      </c>
      <c r="I39" s="6" t="s">
        <v>1</v>
      </c>
      <c r="J39" s="16">
        <v>0</v>
      </c>
      <c r="K39" s="16">
        <v>0</v>
      </c>
      <c r="L39" s="16">
        <v>2200000</v>
      </c>
      <c r="M39" s="16">
        <v>25</v>
      </c>
      <c r="N39" s="16">
        <v>45000</v>
      </c>
      <c r="O39" s="16">
        <f t="shared" si="3"/>
        <v>1125000</v>
      </c>
      <c r="P39" s="16">
        <v>0</v>
      </c>
      <c r="Q39" s="16">
        <v>0</v>
      </c>
      <c r="R39" s="16">
        <v>150000</v>
      </c>
      <c r="S39" s="16"/>
      <c r="T39" s="17">
        <v>80000</v>
      </c>
      <c r="U39" s="16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28">
        <v>4</v>
      </c>
      <c r="AI39" s="3">
        <v>0</v>
      </c>
      <c r="AJ39" s="3">
        <v>0</v>
      </c>
      <c r="AK39" s="35">
        <v>0</v>
      </c>
      <c r="AL39" s="15">
        <f t="shared" si="1"/>
        <v>180000</v>
      </c>
      <c r="AM39" s="36">
        <f t="shared" si="2"/>
        <v>3375000</v>
      </c>
    </row>
    <row r="40" spans="1:39" ht="30" customHeight="1" x14ac:dyDescent="0.8">
      <c r="A40" s="6" t="s">
        <v>37</v>
      </c>
      <c r="B40" s="6" t="s">
        <v>126</v>
      </c>
      <c r="C40" s="7" t="s">
        <v>77</v>
      </c>
      <c r="D40" s="6" t="s">
        <v>78</v>
      </c>
      <c r="E40" s="6" t="s">
        <v>1</v>
      </c>
      <c r="F40" s="6" t="s">
        <v>1</v>
      </c>
      <c r="G40" s="8" t="s">
        <v>41</v>
      </c>
      <c r="H40" s="8" t="s">
        <v>163</v>
      </c>
      <c r="I40" s="6" t="s">
        <v>1</v>
      </c>
      <c r="J40" s="16">
        <v>0</v>
      </c>
      <c r="K40" s="16">
        <v>0</v>
      </c>
      <c r="L40" s="16">
        <v>2000000</v>
      </c>
      <c r="M40" s="16">
        <v>25</v>
      </c>
      <c r="N40" s="16">
        <v>45000</v>
      </c>
      <c r="O40" s="16">
        <f t="shared" si="3"/>
        <v>1125000</v>
      </c>
      <c r="P40" s="16">
        <v>0</v>
      </c>
      <c r="Q40" s="16">
        <v>0</v>
      </c>
      <c r="R40" s="16">
        <v>150000</v>
      </c>
      <c r="S40" s="16"/>
      <c r="T40" s="17">
        <v>10000</v>
      </c>
      <c r="U40" s="16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28">
        <v>4</v>
      </c>
      <c r="AI40" s="3">
        <v>0</v>
      </c>
      <c r="AJ40" s="3">
        <v>0</v>
      </c>
      <c r="AK40" s="35">
        <v>0</v>
      </c>
      <c r="AL40" s="15">
        <f t="shared" si="1"/>
        <v>180000</v>
      </c>
      <c r="AM40" s="36">
        <f t="shared" si="2"/>
        <v>3105000</v>
      </c>
    </row>
    <row r="41" spans="1:39" ht="30" customHeight="1" x14ac:dyDescent="0.8">
      <c r="A41" s="6" t="s">
        <v>37</v>
      </c>
      <c r="B41" s="6" t="s">
        <v>126</v>
      </c>
      <c r="C41" s="7" t="s">
        <v>95</v>
      </c>
      <c r="D41" s="6" t="s">
        <v>96</v>
      </c>
      <c r="E41" s="6" t="s">
        <v>1</v>
      </c>
      <c r="F41" s="6" t="s">
        <v>1</v>
      </c>
      <c r="G41" s="8" t="s">
        <v>41</v>
      </c>
      <c r="H41" s="8" t="s">
        <v>163</v>
      </c>
      <c r="I41" s="6" t="s">
        <v>1</v>
      </c>
      <c r="J41" s="16">
        <v>0</v>
      </c>
      <c r="K41" s="16">
        <v>0</v>
      </c>
      <c r="L41" s="16">
        <v>1700000</v>
      </c>
      <c r="M41" s="16">
        <v>25</v>
      </c>
      <c r="N41" s="16">
        <v>45000</v>
      </c>
      <c r="O41" s="16">
        <f t="shared" si="3"/>
        <v>1125000</v>
      </c>
      <c r="P41" s="16"/>
      <c r="Q41" s="16">
        <v>280000</v>
      </c>
      <c r="R41" s="16">
        <v>150000</v>
      </c>
      <c r="S41" s="16"/>
      <c r="T41" s="17"/>
      <c r="U41" s="16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28"/>
      <c r="AI41" s="3">
        <v>0</v>
      </c>
      <c r="AJ41" s="3">
        <v>0</v>
      </c>
      <c r="AK41" s="35">
        <v>0</v>
      </c>
      <c r="AL41" s="15">
        <f t="shared" si="1"/>
        <v>0</v>
      </c>
      <c r="AM41" s="36">
        <f t="shared" si="2"/>
        <v>3255000</v>
      </c>
    </row>
    <row r="42" spans="1:39" ht="30" customHeight="1" x14ac:dyDescent="0.8">
      <c r="A42" s="6" t="s">
        <v>37</v>
      </c>
      <c r="B42" s="6" t="s">
        <v>126</v>
      </c>
      <c r="C42" s="7" t="s">
        <v>145</v>
      </c>
      <c r="D42" s="6" t="s">
        <v>146</v>
      </c>
      <c r="E42" s="6" t="s">
        <v>1</v>
      </c>
      <c r="F42" s="6" t="s">
        <v>1</v>
      </c>
      <c r="G42" s="8" t="s">
        <v>41</v>
      </c>
      <c r="H42" s="8" t="s">
        <v>163</v>
      </c>
      <c r="I42" s="6" t="s">
        <v>1</v>
      </c>
      <c r="J42" s="16">
        <v>0</v>
      </c>
      <c r="K42" s="16">
        <v>0</v>
      </c>
      <c r="L42" s="16">
        <v>1700000</v>
      </c>
      <c r="M42" s="16">
        <v>25</v>
      </c>
      <c r="N42" s="16">
        <v>45000</v>
      </c>
      <c r="O42" s="16">
        <f t="shared" si="3"/>
        <v>1125000</v>
      </c>
      <c r="P42" s="16">
        <v>0</v>
      </c>
      <c r="Q42" s="16">
        <v>280000</v>
      </c>
      <c r="R42" s="16">
        <v>150000</v>
      </c>
      <c r="S42" s="16"/>
      <c r="T42" s="17">
        <v>50000</v>
      </c>
      <c r="U42" s="16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28">
        <v>1</v>
      </c>
      <c r="AI42" s="3">
        <v>0</v>
      </c>
      <c r="AJ42" s="3">
        <v>0</v>
      </c>
      <c r="AK42" s="35">
        <v>0</v>
      </c>
      <c r="AL42" s="15">
        <f t="shared" si="1"/>
        <v>45000</v>
      </c>
      <c r="AM42" s="36">
        <f t="shared" si="2"/>
        <v>3260000</v>
      </c>
    </row>
    <row r="43" spans="1:39" ht="30" customHeight="1" x14ac:dyDescent="0.8">
      <c r="A43" s="6" t="s">
        <v>37</v>
      </c>
      <c r="B43" s="6" t="s">
        <v>126</v>
      </c>
      <c r="C43" s="7" t="s">
        <v>153</v>
      </c>
      <c r="D43" s="6" t="s">
        <v>154</v>
      </c>
      <c r="E43" s="6" t="s">
        <v>1</v>
      </c>
      <c r="F43" s="6" t="s">
        <v>1</v>
      </c>
      <c r="G43" s="8" t="s">
        <v>41</v>
      </c>
      <c r="H43" s="8" t="s">
        <v>163</v>
      </c>
      <c r="I43" s="6" t="s">
        <v>1</v>
      </c>
      <c r="J43" s="16">
        <v>0</v>
      </c>
      <c r="K43" s="16">
        <v>0</v>
      </c>
      <c r="L43" s="16">
        <v>1800000</v>
      </c>
      <c r="M43" s="16">
        <v>25</v>
      </c>
      <c r="N43" s="16">
        <v>45000</v>
      </c>
      <c r="O43" s="16">
        <f t="shared" si="3"/>
        <v>1125000</v>
      </c>
      <c r="P43" s="16"/>
      <c r="Q43" s="16">
        <v>280000</v>
      </c>
      <c r="R43" s="16">
        <v>150000</v>
      </c>
      <c r="S43" s="16"/>
      <c r="T43" s="17"/>
      <c r="U43" s="16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28">
        <v>1</v>
      </c>
      <c r="AI43" s="3">
        <v>0</v>
      </c>
      <c r="AJ43" s="3">
        <v>0</v>
      </c>
      <c r="AK43" s="35">
        <v>0</v>
      </c>
      <c r="AL43" s="15">
        <f t="shared" si="1"/>
        <v>45000</v>
      </c>
      <c r="AM43" s="36">
        <f t="shared" si="2"/>
        <v>3310000</v>
      </c>
    </row>
    <row r="44" spans="1:39" ht="30" customHeight="1" x14ac:dyDescent="0.8">
      <c r="A44" s="6" t="s">
        <v>37</v>
      </c>
      <c r="B44" s="6" t="s">
        <v>126</v>
      </c>
      <c r="C44" s="7" t="s">
        <v>157</v>
      </c>
      <c r="D44" s="6" t="s">
        <v>158</v>
      </c>
      <c r="E44" s="6" t="s">
        <v>1</v>
      </c>
      <c r="F44" s="6" t="s">
        <v>1</v>
      </c>
      <c r="G44" s="8" t="s">
        <v>41</v>
      </c>
      <c r="H44" s="8" t="s">
        <v>163</v>
      </c>
      <c r="I44" s="6" t="s">
        <v>1</v>
      </c>
      <c r="J44" s="16">
        <v>0</v>
      </c>
      <c r="K44" s="16">
        <v>0</v>
      </c>
      <c r="L44" s="16">
        <v>2000000</v>
      </c>
      <c r="M44" s="16">
        <v>25</v>
      </c>
      <c r="N44" s="16">
        <v>45000</v>
      </c>
      <c r="O44" s="16">
        <f t="shared" si="3"/>
        <v>1125000</v>
      </c>
      <c r="P44" s="16"/>
      <c r="Q44" s="16">
        <v>0</v>
      </c>
      <c r="R44" s="16">
        <v>150000</v>
      </c>
      <c r="S44" s="16"/>
      <c r="T44" s="17">
        <v>30000</v>
      </c>
      <c r="U44" s="16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28">
        <v>2</v>
      </c>
      <c r="AI44" s="3">
        <v>0</v>
      </c>
      <c r="AJ44" s="3">
        <v>0</v>
      </c>
      <c r="AK44" s="35">
        <v>0</v>
      </c>
      <c r="AL44" s="15">
        <f t="shared" si="1"/>
        <v>90000</v>
      </c>
      <c r="AM44" s="36">
        <f t="shared" si="2"/>
        <v>3215000</v>
      </c>
    </row>
    <row r="45" spans="1:39" ht="30" customHeight="1" x14ac:dyDescent="0.8">
      <c r="A45" s="6" t="s">
        <v>37</v>
      </c>
      <c r="B45" s="6" t="s">
        <v>126</v>
      </c>
      <c r="C45" s="7" t="s">
        <v>127</v>
      </c>
      <c r="D45" s="6" t="s">
        <v>128</v>
      </c>
      <c r="E45" s="6" t="s">
        <v>1</v>
      </c>
      <c r="F45" s="6" t="s">
        <v>1</v>
      </c>
      <c r="G45" s="8" t="s">
        <v>41</v>
      </c>
      <c r="H45" s="8" t="s">
        <v>163</v>
      </c>
      <c r="I45" s="6" t="s">
        <v>1</v>
      </c>
      <c r="J45" s="16">
        <v>0</v>
      </c>
      <c r="K45" s="16">
        <v>0</v>
      </c>
      <c r="L45" s="16">
        <v>1800000</v>
      </c>
      <c r="M45" s="16">
        <v>25</v>
      </c>
      <c r="N45" s="16">
        <v>45000</v>
      </c>
      <c r="O45" s="16">
        <f t="shared" si="3"/>
        <v>1125000</v>
      </c>
      <c r="P45" s="16">
        <v>0</v>
      </c>
      <c r="Q45" s="16">
        <v>0</v>
      </c>
      <c r="R45" s="16">
        <v>150000</v>
      </c>
      <c r="S45" s="16"/>
      <c r="T45" s="17"/>
      <c r="U45" s="16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28">
        <v>1</v>
      </c>
      <c r="AI45" s="3">
        <v>0</v>
      </c>
      <c r="AJ45" s="3">
        <v>0</v>
      </c>
      <c r="AK45" s="35">
        <v>0</v>
      </c>
      <c r="AL45" s="15">
        <f t="shared" si="1"/>
        <v>45000</v>
      </c>
      <c r="AM45" s="36">
        <f t="shared" si="2"/>
        <v>3030000</v>
      </c>
    </row>
    <row r="46" spans="1:39" ht="30" customHeight="1" x14ac:dyDescent="0.8">
      <c r="A46" s="6" t="s">
        <v>37</v>
      </c>
      <c r="B46" s="6" t="s">
        <v>126</v>
      </c>
      <c r="C46" s="7" t="s">
        <v>137</v>
      </c>
      <c r="D46" s="6" t="s">
        <v>138</v>
      </c>
      <c r="E46" s="6" t="s">
        <v>1</v>
      </c>
      <c r="F46" s="6" t="s">
        <v>1</v>
      </c>
      <c r="G46" s="8" t="s">
        <v>41</v>
      </c>
      <c r="H46" s="8" t="s">
        <v>163</v>
      </c>
      <c r="I46" s="6" t="s">
        <v>1</v>
      </c>
      <c r="J46" s="16">
        <v>0</v>
      </c>
      <c r="K46" s="16">
        <v>0</v>
      </c>
      <c r="L46" s="16">
        <v>2000000</v>
      </c>
      <c r="M46" s="16">
        <v>25</v>
      </c>
      <c r="N46" s="16">
        <v>45000</v>
      </c>
      <c r="O46" s="16">
        <f t="shared" si="3"/>
        <v>1125000</v>
      </c>
      <c r="P46" s="16">
        <v>0</v>
      </c>
      <c r="Q46" s="16">
        <v>0</v>
      </c>
      <c r="R46" s="16">
        <v>150000</v>
      </c>
      <c r="S46" s="16"/>
      <c r="T46" s="17"/>
      <c r="U46" s="16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28">
        <v>3</v>
      </c>
      <c r="AI46" s="3">
        <v>0</v>
      </c>
      <c r="AJ46" s="3">
        <v>0</v>
      </c>
      <c r="AK46" s="35">
        <v>0</v>
      </c>
      <c r="AL46" s="15">
        <f t="shared" si="1"/>
        <v>135000</v>
      </c>
      <c r="AM46" s="36">
        <f t="shared" si="2"/>
        <v>3140000</v>
      </c>
    </row>
    <row r="47" spans="1:39" ht="30" customHeight="1" x14ac:dyDescent="0.8">
      <c r="A47" s="6" t="s">
        <v>37</v>
      </c>
      <c r="B47" s="6" t="s">
        <v>126</v>
      </c>
      <c r="C47" s="7" t="s">
        <v>135</v>
      </c>
      <c r="D47" s="6" t="s">
        <v>136</v>
      </c>
      <c r="E47" s="6" t="s">
        <v>1</v>
      </c>
      <c r="F47" s="6" t="s">
        <v>1</v>
      </c>
      <c r="G47" s="8" t="s">
        <v>41</v>
      </c>
      <c r="H47" s="8" t="s">
        <v>163</v>
      </c>
      <c r="I47" s="6" t="s">
        <v>1</v>
      </c>
      <c r="J47" s="16">
        <v>0</v>
      </c>
      <c r="K47" s="16">
        <v>0</v>
      </c>
      <c r="L47" s="16">
        <v>2000000</v>
      </c>
      <c r="M47" s="16">
        <v>25</v>
      </c>
      <c r="N47" s="16">
        <v>45000</v>
      </c>
      <c r="O47" s="16">
        <f t="shared" si="3"/>
        <v>1125000</v>
      </c>
      <c r="P47" s="16">
        <v>0</v>
      </c>
      <c r="Q47" s="16">
        <v>0</v>
      </c>
      <c r="R47" s="16">
        <v>150000</v>
      </c>
      <c r="S47" s="16"/>
      <c r="T47" s="17">
        <v>100000</v>
      </c>
      <c r="U47" s="16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28">
        <v>2</v>
      </c>
      <c r="AI47" s="3">
        <v>0</v>
      </c>
      <c r="AJ47" s="3">
        <v>0</v>
      </c>
      <c r="AK47" s="35">
        <v>0</v>
      </c>
      <c r="AL47" s="15">
        <f t="shared" si="1"/>
        <v>90000</v>
      </c>
      <c r="AM47" s="36">
        <f t="shared" si="2"/>
        <v>3285000</v>
      </c>
    </row>
    <row r="48" spans="1:39" ht="30" customHeight="1" x14ac:dyDescent="0.8">
      <c r="A48" s="6" t="s">
        <v>37</v>
      </c>
      <c r="B48" s="6" t="s">
        <v>126</v>
      </c>
      <c r="C48" s="9" t="s">
        <v>132</v>
      </c>
      <c r="D48" s="6" t="s">
        <v>133</v>
      </c>
      <c r="E48" s="6" t="s">
        <v>1</v>
      </c>
      <c r="F48" s="6" t="s">
        <v>1</v>
      </c>
      <c r="G48" s="8" t="s">
        <v>41</v>
      </c>
      <c r="H48" s="8" t="s">
        <v>163</v>
      </c>
      <c r="I48" s="6" t="s">
        <v>1</v>
      </c>
      <c r="J48" s="16">
        <v>0</v>
      </c>
      <c r="K48" s="16">
        <v>0</v>
      </c>
      <c r="L48" s="16"/>
      <c r="M48" s="16"/>
      <c r="N48" s="16">
        <v>45000</v>
      </c>
      <c r="O48" s="16">
        <f t="shared" si="3"/>
        <v>0</v>
      </c>
      <c r="P48" s="16"/>
      <c r="Q48" s="16"/>
      <c r="R48" s="16"/>
      <c r="S48" s="16"/>
      <c r="T48" s="17">
        <v>200000</v>
      </c>
      <c r="U48" s="16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28">
        <v>2</v>
      </c>
      <c r="AI48" s="3">
        <v>0</v>
      </c>
      <c r="AJ48" s="3">
        <v>0</v>
      </c>
      <c r="AK48" s="35">
        <v>0</v>
      </c>
      <c r="AL48" s="15">
        <f t="shared" si="1"/>
        <v>90000</v>
      </c>
      <c r="AM48" s="36">
        <f t="shared" si="2"/>
        <v>110000</v>
      </c>
    </row>
    <row r="49" spans="1:39" ht="30" customHeight="1" x14ac:dyDescent="0.8">
      <c r="A49" s="6" t="s">
        <v>37</v>
      </c>
      <c r="B49" s="6" t="s">
        <v>126</v>
      </c>
      <c r="C49" s="7" t="s">
        <v>141</v>
      </c>
      <c r="D49" s="6" t="s">
        <v>142</v>
      </c>
      <c r="E49" s="6" t="s">
        <v>1</v>
      </c>
      <c r="F49" s="6" t="s">
        <v>1</v>
      </c>
      <c r="G49" s="8" t="s">
        <v>41</v>
      </c>
      <c r="H49" s="8" t="s">
        <v>163</v>
      </c>
      <c r="I49" s="6" t="s">
        <v>1</v>
      </c>
      <c r="J49" s="16">
        <v>0</v>
      </c>
      <c r="K49" s="16">
        <v>0</v>
      </c>
      <c r="L49" s="16">
        <v>2000000</v>
      </c>
      <c r="M49" s="16">
        <v>25</v>
      </c>
      <c r="N49" s="16">
        <v>45000</v>
      </c>
      <c r="O49" s="16">
        <f t="shared" si="3"/>
        <v>1125000</v>
      </c>
      <c r="P49" s="16"/>
      <c r="Q49" s="16">
        <v>0</v>
      </c>
      <c r="R49" s="16">
        <v>150000</v>
      </c>
      <c r="S49" s="16"/>
      <c r="T49" s="17">
        <v>10000</v>
      </c>
      <c r="U49" s="16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28">
        <v>5</v>
      </c>
      <c r="AI49" s="3">
        <v>0</v>
      </c>
      <c r="AJ49" s="3">
        <v>0</v>
      </c>
      <c r="AK49" s="35">
        <v>0</v>
      </c>
      <c r="AL49" s="15">
        <f t="shared" si="1"/>
        <v>225000</v>
      </c>
      <c r="AM49" s="36">
        <f t="shared" si="2"/>
        <v>3060000</v>
      </c>
    </row>
    <row r="50" spans="1:39" ht="30" customHeight="1" x14ac:dyDescent="0.8">
      <c r="A50" s="6" t="s">
        <v>37</v>
      </c>
      <c r="B50" s="6" t="s">
        <v>126</v>
      </c>
      <c r="C50" s="7" t="s">
        <v>84</v>
      </c>
      <c r="D50" s="6" t="s">
        <v>85</v>
      </c>
      <c r="E50" s="6" t="s">
        <v>1</v>
      </c>
      <c r="F50" s="6" t="s">
        <v>1</v>
      </c>
      <c r="G50" s="8" t="s">
        <v>41</v>
      </c>
      <c r="H50" s="8" t="s">
        <v>163</v>
      </c>
      <c r="I50" s="6" t="s">
        <v>1</v>
      </c>
      <c r="J50" s="16">
        <v>0</v>
      </c>
      <c r="K50" s="16">
        <v>0</v>
      </c>
      <c r="L50" s="16">
        <v>2000000</v>
      </c>
      <c r="M50" s="16">
        <v>25</v>
      </c>
      <c r="N50" s="16">
        <v>45000</v>
      </c>
      <c r="O50" s="16">
        <f t="shared" si="3"/>
        <v>1125000</v>
      </c>
      <c r="P50" s="16">
        <v>0</v>
      </c>
      <c r="Q50" s="16">
        <v>0</v>
      </c>
      <c r="R50" s="16">
        <v>150000</v>
      </c>
      <c r="S50" s="16"/>
      <c r="T50" s="17">
        <v>40000</v>
      </c>
      <c r="U50" s="16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28">
        <v>4</v>
      </c>
      <c r="AI50" s="3">
        <v>0</v>
      </c>
      <c r="AJ50" s="3">
        <v>0</v>
      </c>
      <c r="AK50" s="35">
        <v>0</v>
      </c>
      <c r="AL50" s="15">
        <f t="shared" si="1"/>
        <v>180000</v>
      </c>
      <c r="AM50" s="36">
        <f t="shared" si="2"/>
        <v>3135000</v>
      </c>
    </row>
    <row r="51" spans="1:39" ht="30" customHeight="1" x14ac:dyDescent="0.8">
      <c r="A51" s="7" t="s">
        <v>37</v>
      </c>
      <c r="B51" s="7" t="s">
        <v>126</v>
      </c>
      <c r="C51" s="7" t="s">
        <v>129</v>
      </c>
      <c r="D51" s="7" t="s">
        <v>130</v>
      </c>
      <c r="E51" s="7" t="s">
        <v>1</v>
      </c>
      <c r="F51" s="7" t="s">
        <v>1</v>
      </c>
      <c r="G51" s="8" t="s">
        <v>41</v>
      </c>
      <c r="H51" s="8" t="s">
        <v>163</v>
      </c>
      <c r="I51" s="7" t="s">
        <v>1</v>
      </c>
      <c r="J51" s="18">
        <v>0</v>
      </c>
      <c r="K51" s="18">
        <v>0</v>
      </c>
      <c r="L51" s="18"/>
      <c r="M51" s="18"/>
      <c r="N51" s="16">
        <v>45000</v>
      </c>
      <c r="O51" s="16">
        <f t="shared" si="3"/>
        <v>0</v>
      </c>
      <c r="P51" s="18"/>
      <c r="Q51" s="18"/>
      <c r="R51" s="18"/>
      <c r="S51" s="18"/>
      <c r="T51" s="19"/>
      <c r="U51" s="18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29">
        <v>3</v>
      </c>
      <c r="AI51" s="3">
        <v>0</v>
      </c>
      <c r="AJ51" s="3">
        <v>0</v>
      </c>
      <c r="AK51" s="35">
        <v>0</v>
      </c>
      <c r="AL51" s="15">
        <f t="shared" si="1"/>
        <v>135000</v>
      </c>
      <c r="AM51" s="36">
        <f t="shared" si="2"/>
        <v>-135000</v>
      </c>
    </row>
    <row r="52" spans="1:39" ht="30" customHeight="1" x14ac:dyDescent="0.8">
      <c r="A52" s="6" t="s">
        <v>37</v>
      </c>
      <c r="B52" s="6" t="s">
        <v>126</v>
      </c>
      <c r="C52" s="7" t="s">
        <v>134</v>
      </c>
      <c r="D52" s="6" t="s">
        <v>165</v>
      </c>
      <c r="E52" s="6" t="s">
        <v>1</v>
      </c>
      <c r="F52" s="6" t="s">
        <v>1</v>
      </c>
      <c r="G52" s="8" t="s">
        <v>41</v>
      </c>
      <c r="H52" s="8" t="s">
        <v>163</v>
      </c>
      <c r="I52" s="6" t="s">
        <v>1</v>
      </c>
      <c r="J52" s="16">
        <v>0</v>
      </c>
      <c r="K52" s="16">
        <v>0</v>
      </c>
      <c r="L52" s="16">
        <v>2000000</v>
      </c>
      <c r="M52" s="16">
        <v>25</v>
      </c>
      <c r="N52" s="16">
        <v>45000</v>
      </c>
      <c r="O52" s="16">
        <f t="shared" si="3"/>
        <v>1125000</v>
      </c>
      <c r="P52" s="16">
        <v>0</v>
      </c>
      <c r="Q52" s="16">
        <v>0</v>
      </c>
      <c r="R52" s="16">
        <v>50000</v>
      </c>
      <c r="S52" s="16"/>
      <c r="T52" s="17">
        <v>300000</v>
      </c>
      <c r="U52" s="16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28">
        <v>2</v>
      </c>
      <c r="AI52" s="3">
        <v>0</v>
      </c>
      <c r="AJ52" s="3">
        <v>0</v>
      </c>
      <c r="AK52" s="35">
        <v>0</v>
      </c>
      <c r="AL52" s="15">
        <f t="shared" si="1"/>
        <v>90000</v>
      </c>
      <c r="AM52" s="36">
        <f t="shared" si="2"/>
        <v>3385000</v>
      </c>
    </row>
    <row r="53" spans="1:39" ht="30" customHeight="1" x14ac:dyDescent="0.8">
      <c r="A53" s="6" t="s">
        <v>37</v>
      </c>
      <c r="B53" s="6" t="s">
        <v>38</v>
      </c>
      <c r="C53" s="7" t="s">
        <v>166</v>
      </c>
      <c r="D53" s="6"/>
      <c r="E53" s="6"/>
      <c r="F53" s="6"/>
      <c r="G53" s="8" t="s">
        <v>41</v>
      </c>
      <c r="H53" s="8" t="s">
        <v>163</v>
      </c>
      <c r="I53" s="6"/>
      <c r="J53" s="16"/>
      <c r="K53" s="16"/>
      <c r="L53" s="16">
        <v>2100000</v>
      </c>
      <c r="M53" s="16">
        <v>25</v>
      </c>
      <c r="N53" s="16">
        <v>45000</v>
      </c>
      <c r="O53" s="16">
        <f t="shared" si="3"/>
        <v>1125000</v>
      </c>
      <c r="P53" s="16"/>
      <c r="Q53" s="16"/>
      <c r="R53" s="16">
        <v>150000</v>
      </c>
      <c r="S53" s="16"/>
      <c r="T53" s="17">
        <v>300000</v>
      </c>
      <c r="U53" s="16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28"/>
      <c r="AI53" s="3">
        <v>0</v>
      </c>
      <c r="AJ53" s="3">
        <v>0</v>
      </c>
      <c r="AK53" s="35">
        <v>0</v>
      </c>
      <c r="AL53" s="15">
        <f t="shared" si="1"/>
        <v>0</v>
      </c>
      <c r="AM53" s="36">
        <f t="shared" si="2"/>
        <v>3675000</v>
      </c>
    </row>
    <row r="54" spans="1:39" ht="30" customHeight="1" x14ac:dyDescent="0.8">
      <c r="A54" s="6" t="s">
        <v>37</v>
      </c>
      <c r="B54" s="6" t="s">
        <v>167</v>
      </c>
      <c r="C54" s="7" t="s">
        <v>168</v>
      </c>
      <c r="D54" s="6" t="s">
        <v>115</v>
      </c>
      <c r="E54" s="6" t="s">
        <v>1</v>
      </c>
      <c r="F54" s="6" t="s">
        <v>1</v>
      </c>
      <c r="G54" s="8" t="s">
        <v>41</v>
      </c>
      <c r="H54" s="8" t="s">
        <v>163</v>
      </c>
      <c r="I54" s="6" t="s">
        <v>1</v>
      </c>
      <c r="J54" s="16">
        <v>0</v>
      </c>
      <c r="K54" s="16">
        <v>0</v>
      </c>
      <c r="L54" s="16">
        <v>2100000</v>
      </c>
      <c r="M54" s="16">
        <v>25</v>
      </c>
      <c r="N54" s="16">
        <v>45000</v>
      </c>
      <c r="O54" s="16">
        <f t="shared" si="3"/>
        <v>1125000</v>
      </c>
      <c r="P54" s="16"/>
      <c r="Q54" s="16"/>
      <c r="R54" s="16">
        <v>150000</v>
      </c>
      <c r="S54" s="16"/>
      <c r="T54" s="17"/>
      <c r="U54" s="16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28">
        <v>2</v>
      </c>
      <c r="AI54" s="3">
        <v>0</v>
      </c>
      <c r="AJ54" s="3">
        <v>0</v>
      </c>
      <c r="AK54" s="35">
        <v>0</v>
      </c>
      <c r="AL54" s="15">
        <f t="shared" si="1"/>
        <v>90000</v>
      </c>
      <c r="AM54" s="36">
        <f t="shared" si="2"/>
        <v>3285000</v>
      </c>
    </row>
    <row r="55" spans="1:39" ht="30" customHeight="1" x14ac:dyDescent="0.8">
      <c r="A55" s="6" t="s">
        <v>37</v>
      </c>
      <c r="B55" s="6" t="s">
        <v>167</v>
      </c>
      <c r="C55" s="7" t="s">
        <v>169</v>
      </c>
      <c r="D55" s="6" t="s">
        <v>123</v>
      </c>
      <c r="E55" s="6" t="s">
        <v>1</v>
      </c>
      <c r="F55" s="6" t="s">
        <v>1</v>
      </c>
      <c r="G55" s="8" t="s">
        <v>41</v>
      </c>
      <c r="H55" s="8" t="s">
        <v>163</v>
      </c>
      <c r="I55" s="6" t="s">
        <v>1</v>
      </c>
      <c r="J55" s="16">
        <v>0</v>
      </c>
      <c r="K55" s="16">
        <v>0</v>
      </c>
      <c r="L55" s="16"/>
      <c r="M55" s="16"/>
      <c r="N55" s="16">
        <v>45000</v>
      </c>
      <c r="O55" s="16">
        <f t="shared" si="3"/>
        <v>0</v>
      </c>
      <c r="P55" s="16"/>
      <c r="Q55" s="16"/>
      <c r="R55" s="16"/>
      <c r="S55" s="16"/>
      <c r="T55" s="17"/>
      <c r="U55" s="16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28">
        <v>3</v>
      </c>
      <c r="AI55" s="3">
        <v>0</v>
      </c>
      <c r="AJ55" s="3">
        <v>0</v>
      </c>
      <c r="AK55" s="35">
        <v>0</v>
      </c>
      <c r="AL55" s="15">
        <f t="shared" si="1"/>
        <v>135000</v>
      </c>
      <c r="AM55" s="36">
        <f t="shared" si="2"/>
        <v>-135000</v>
      </c>
    </row>
    <row r="56" spans="1:39" ht="30" customHeight="1" x14ac:dyDescent="0.8">
      <c r="A56" s="6" t="s">
        <v>37</v>
      </c>
      <c r="B56" s="6" t="s">
        <v>167</v>
      </c>
      <c r="C56" s="7"/>
      <c r="D56" s="6"/>
      <c r="E56" s="6"/>
      <c r="F56" s="6"/>
      <c r="G56" s="8" t="s">
        <v>41</v>
      </c>
      <c r="H56" s="8" t="s">
        <v>163</v>
      </c>
      <c r="I56" s="6"/>
      <c r="J56" s="16"/>
      <c r="K56" s="16"/>
      <c r="L56" s="16"/>
      <c r="M56" s="16"/>
      <c r="N56" s="16">
        <v>45000</v>
      </c>
      <c r="O56" s="16">
        <f t="shared" si="3"/>
        <v>0</v>
      </c>
      <c r="P56" s="16"/>
      <c r="Q56" s="16"/>
      <c r="R56" s="16"/>
      <c r="S56" s="16"/>
      <c r="T56" s="17"/>
      <c r="U56" s="16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28"/>
      <c r="AI56" s="3">
        <v>0</v>
      </c>
      <c r="AJ56" s="3">
        <v>0</v>
      </c>
      <c r="AK56" s="35">
        <v>0</v>
      </c>
      <c r="AL56" s="15">
        <f t="shared" si="1"/>
        <v>0</v>
      </c>
      <c r="AM56" s="36">
        <f t="shared" si="2"/>
        <v>0</v>
      </c>
    </row>
    <row r="57" spans="1:39" ht="30" customHeight="1" x14ac:dyDescent="0.8">
      <c r="A57" s="6" t="s">
        <v>37</v>
      </c>
      <c r="B57" s="6" t="s">
        <v>167</v>
      </c>
      <c r="C57" s="7" t="s">
        <v>170</v>
      </c>
      <c r="D57" s="6" t="s">
        <v>122</v>
      </c>
      <c r="E57" s="6" t="s">
        <v>1</v>
      </c>
      <c r="F57" s="6" t="s">
        <v>1</v>
      </c>
      <c r="G57" s="8" t="s">
        <v>41</v>
      </c>
      <c r="H57" s="8" t="s">
        <v>163</v>
      </c>
      <c r="I57" s="6" t="s">
        <v>1</v>
      </c>
      <c r="J57" s="16">
        <v>0</v>
      </c>
      <c r="K57" s="16">
        <v>0</v>
      </c>
      <c r="L57" s="16">
        <v>2200000</v>
      </c>
      <c r="M57" s="16">
        <v>25</v>
      </c>
      <c r="N57" s="16">
        <v>45000</v>
      </c>
      <c r="O57" s="16">
        <f t="shared" si="3"/>
        <v>1125000</v>
      </c>
      <c r="P57" s="16"/>
      <c r="Q57" s="16"/>
      <c r="R57" s="16">
        <v>150000</v>
      </c>
      <c r="S57" s="16"/>
      <c r="T57" s="17"/>
      <c r="U57" s="16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28">
        <v>1</v>
      </c>
      <c r="AI57" s="3">
        <v>0</v>
      </c>
      <c r="AJ57" s="3">
        <v>0</v>
      </c>
      <c r="AK57" s="35">
        <v>0</v>
      </c>
      <c r="AL57" s="15">
        <f t="shared" si="1"/>
        <v>45000</v>
      </c>
      <c r="AM57" s="36">
        <f t="shared" si="2"/>
        <v>3430000</v>
      </c>
    </row>
    <row r="58" spans="1:39" ht="30" customHeight="1" x14ac:dyDescent="0.8">
      <c r="A58" s="6" t="s">
        <v>37</v>
      </c>
      <c r="B58" s="6" t="s">
        <v>167</v>
      </c>
      <c r="C58" s="7" t="s">
        <v>120</v>
      </c>
      <c r="D58" s="6" t="s">
        <v>121</v>
      </c>
      <c r="E58" s="6" t="s">
        <v>1</v>
      </c>
      <c r="F58" s="6" t="s">
        <v>1</v>
      </c>
      <c r="G58" s="8" t="s">
        <v>41</v>
      </c>
      <c r="H58" s="8" t="s">
        <v>163</v>
      </c>
      <c r="I58" s="6" t="s">
        <v>1</v>
      </c>
      <c r="J58" s="16">
        <v>0</v>
      </c>
      <c r="K58" s="16">
        <v>0</v>
      </c>
      <c r="L58" s="16">
        <v>2100000</v>
      </c>
      <c r="M58" s="16">
        <v>25</v>
      </c>
      <c r="N58" s="16">
        <v>45000</v>
      </c>
      <c r="O58" s="16">
        <f t="shared" si="3"/>
        <v>1125000</v>
      </c>
      <c r="P58" s="16"/>
      <c r="Q58" s="16"/>
      <c r="R58" s="16"/>
      <c r="S58" s="16"/>
      <c r="T58" s="17"/>
      <c r="U58" s="16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28">
        <v>6</v>
      </c>
      <c r="AI58" s="3">
        <v>0</v>
      </c>
      <c r="AJ58" s="3">
        <v>0</v>
      </c>
      <c r="AK58" s="35">
        <v>0</v>
      </c>
      <c r="AL58" s="15">
        <f t="shared" si="1"/>
        <v>270000</v>
      </c>
      <c r="AM58" s="36">
        <f t="shared" si="2"/>
        <v>2955000</v>
      </c>
    </row>
    <row r="59" spans="1:39" ht="30" customHeight="1" x14ac:dyDescent="0.8">
      <c r="A59" s="6" t="s">
        <v>37</v>
      </c>
      <c r="B59" s="6" t="s">
        <v>38</v>
      </c>
      <c r="C59" s="6"/>
      <c r="D59" s="6"/>
      <c r="E59" s="6"/>
      <c r="F59" s="6"/>
      <c r="G59" s="8" t="s">
        <v>41</v>
      </c>
      <c r="H59" s="8" t="s">
        <v>163</v>
      </c>
      <c r="I59" s="6"/>
      <c r="J59" s="16"/>
      <c r="K59" s="16"/>
      <c r="L59" s="16"/>
      <c r="M59" s="16"/>
      <c r="N59" s="16">
        <v>45000</v>
      </c>
      <c r="O59" s="16">
        <f t="shared" si="3"/>
        <v>0</v>
      </c>
      <c r="P59" s="16"/>
      <c r="Q59" s="16"/>
      <c r="R59" s="16"/>
      <c r="S59" s="16"/>
      <c r="T59" s="17"/>
      <c r="U59" s="16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28"/>
      <c r="AI59" s="3">
        <v>0</v>
      </c>
      <c r="AJ59" s="3">
        <v>0</v>
      </c>
      <c r="AK59" s="35">
        <v>0</v>
      </c>
      <c r="AL59" s="15">
        <f t="shared" si="1"/>
        <v>0</v>
      </c>
      <c r="AM59" s="36">
        <f t="shared" si="2"/>
        <v>0</v>
      </c>
    </row>
    <row r="60" spans="1:39" ht="30" customHeight="1" x14ac:dyDescent="0.8">
      <c r="A60" s="6" t="s">
        <v>37</v>
      </c>
      <c r="B60" s="6" t="s">
        <v>38</v>
      </c>
      <c r="C60" s="7" t="s">
        <v>171</v>
      </c>
      <c r="D60" s="6" t="s">
        <v>63</v>
      </c>
      <c r="E60" s="6" t="s">
        <v>1</v>
      </c>
      <c r="F60" s="6" t="s">
        <v>1</v>
      </c>
      <c r="G60" s="8" t="s">
        <v>41</v>
      </c>
      <c r="H60" s="8" t="s">
        <v>163</v>
      </c>
      <c r="I60" s="6" t="s">
        <v>1</v>
      </c>
      <c r="J60" s="16">
        <v>0</v>
      </c>
      <c r="K60" s="16">
        <v>0</v>
      </c>
      <c r="L60" s="16">
        <v>2100000</v>
      </c>
      <c r="M60" s="16">
        <v>25</v>
      </c>
      <c r="N60" s="16">
        <v>45000</v>
      </c>
      <c r="O60" s="16">
        <f t="shared" si="3"/>
        <v>1125000</v>
      </c>
      <c r="P60" s="16"/>
      <c r="Q60" s="16"/>
      <c r="R60" s="16">
        <v>150000</v>
      </c>
      <c r="S60" s="16"/>
      <c r="T60" s="17"/>
      <c r="U60" s="16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28">
        <v>6</v>
      </c>
      <c r="AI60" s="3">
        <v>0</v>
      </c>
      <c r="AJ60" s="3">
        <v>0</v>
      </c>
      <c r="AK60" s="35">
        <v>0</v>
      </c>
      <c r="AL60" s="15">
        <f t="shared" si="1"/>
        <v>270000</v>
      </c>
      <c r="AM60" s="36">
        <f t="shared" si="2"/>
        <v>3105000</v>
      </c>
    </row>
    <row r="61" spans="1:39" ht="30" customHeight="1" x14ac:dyDescent="0.8">
      <c r="A61" s="6" t="s">
        <v>37</v>
      </c>
      <c r="B61" s="6" t="s">
        <v>38</v>
      </c>
      <c r="C61" s="7" t="s">
        <v>172</v>
      </c>
      <c r="D61" s="6" t="s">
        <v>66</v>
      </c>
      <c r="E61" s="6" t="s">
        <v>1</v>
      </c>
      <c r="F61" s="6" t="s">
        <v>1</v>
      </c>
      <c r="G61" s="8" t="s">
        <v>41</v>
      </c>
      <c r="H61" s="8" t="s">
        <v>163</v>
      </c>
      <c r="I61" s="6" t="s">
        <v>1</v>
      </c>
      <c r="J61" s="16">
        <v>0</v>
      </c>
      <c r="K61" s="16">
        <v>0</v>
      </c>
      <c r="L61" s="16">
        <v>2100000</v>
      </c>
      <c r="M61" s="16">
        <v>25</v>
      </c>
      <c r="N61" s="16">
        <v>45000</v>
      </c>
      <c r="O61" s="16">
        <f t="shared" si="3"/>
        <v>1125000</v>
      </c>
      <c r="P61" s="16"/>
      <c r="Q61" s="16"/>
      <c r="R61" s="16">
        <v>150000</v>
      </c>
      <c r="S61" s="16"/>
      <c r="T61" s="17"/>
      <c r="U61" s="16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28">
        <v>2</v>
      </c>
      <c r="AI61" s="3">
        <v>0</v>
      </c>
      <c r="AJ61" s="3">
        <v>0</v>
      </c>
      <c r="AK61" s="35">
        <v>0</v>
      </c>
      <c r="AL61" s="15">
        <f t="shared" si="1"/>
        <v>90000</v>
      </c>
      <c r="AM61" s="36">
        <f t="shared" si="2"/>
        <v>3285000</v>
      </c>
    </row>
    <row r="62" spans="1:39" ht="30" customHeight="1" x14ac:dyDescent="0.8">
      <c r="A62" s="6" t="s">
        <v>37</v>
      </c>
      <c r="B62" s="6" t="s">
        <v>38</v>
      </c>
      <c r="C62" s="7" t="s">
        <v>173</v>
      </c>
      <c r="D62" s="6" t="s">
        <v>42</v>
      </c>
      <c r="E62" s="6" t="s">
        <v>1</v>
      </c>
      <c r="F62" s="6" t="s">
        <v>1</v>
      </c>
      <c r="G62" s="8" t="s">
        <v>41</v>
      </c>
      <c r="H62" s="8" t="s">
        <v>163</v>
      </c>
      <c r="I62" s="6" t="s">
        <v>1</v>
      </c>
      <c r="J62" s="16">
        <v>0</v>
      </c>
      <c r="K62" s="16">
        <v>0</v>
      </c>
      <c r="L62" s="16">
        <v>2100000</v>
      </c>
      <c r="M62" s="16">
        <v>25</v>
      </c>
      <c r="N62" s="16">
        <v>45000</v>
      </c>
      <c r="O62" s="16">
        <f t="shared" si="3"/>
        <v>1125000</v>
      </c>
      <c r="P62" s="16"/>
      <c r="Q62" s="16"/>
      <c r="R62" s="16">
        <v>150000</v>
      </c>
      <c r="S62" s="16"/>
      <c r="T62" s="17">
        <v>20000</v>
      </c>
      <c r="U62" s="16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28">
        <v>1</v>
      </c>
      <c r="AI62" s="3">
        <v>0</v>
      </c>
      <c r="AJ62" s="3">
        <v>0</v>
      </c>
      <c r="AK62" s="35">
        <v>0</v>
      </c>
      <c r="AL62" s="15">
        <f t="shared" si="1"/>
        <v>45000</v>
      </c>
      <c r="AM62" s="36">
        <f t="shared" si="2"/>
        <v>3350000</v>
      </c>
    </row>
    <row r="63" spans="1:39" ht="30" customHeight="1" x14ac:dyDescent="0.8">
      <c r="A63" s="6" t="s">
        <v>37</v>
      </c>
      <c r="B63" s="6" t="s">
        <v>126</v>
      </c>
      <c r="C63" s="7" t="s">
        <v>159</v>
      </c>
      <c r="D63" s="6" t="s">
        <v>160</v>
      </c>
      <c r="E63" s="6" t="s">
        <v>1</v>
      </c>
      <c r="F63" s="6" t="s">
        <v>1</v>
      </c>
      <c r="G63" s="8" t="s">
        <v>41</v>
      </c>
      <c r="H63" s="8" t="s">
        <v>163</v>
      </c>
      <c r="I63" s="6" t="s">
        <v>1</v>
      </c>
      <c r="J63" s="16">
        <v>0</v>
      </c>
      <c r="K63" s="16">
        <v>0</v>
      </c>
      <c r="L63" s="16">
        <v>2000000</v>
      </c>
      <c r="M63" s="16">
        <v>25</v>
      </c>
      <c r="N63" s="16">
        <v>45000</v>
      </c>
      <c r="O63" s="16">
        <f t="shared" si="3"/>
        <v>1125000</v>
      </c>
      <c r="P63" s="16"/>
      <c r="Q63" s="16"/>
      <c r="R63" s="16">
        <v>150000</v>
      </c>
      <c r="S63" s="16"/>
      <c r="T63" s="17"/>
      <c r="U63" s="16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28">
        <v>2</v>
      </c>
      <c r="AI63" s="3">
        <v>0</v>
      </c>
      <c r="AJ63" s="3">
        <v>0</v>
      </c>
      <c r="AK63" s="35">
        <v>0</v>
      </c>
      <c r="AL63" s="15">
        <f t="shared" si="1"/>
        <v>90000</v>
      </c>
      <c r="AM63" s="36">
        <f t="shared" si="2"/>
        <v>3185000</v>
      </c>
    </row>
    <row r="64" spans="1:39" ht="30" customHeight="1" x14ac:dyDescent="0.8">
      <c r="A64" s="6" t="s">
        <v>37</v>
      </c>
      <c r="B64" s="6" t="s">
        <v>73</v>
      </c>
      <c r="C64" s="7" t="s">
        <v>174</v>
      </c>
      <c r="D64" s="6" t="s">
        <v>81</v>
      </c>
      <c r="E64" s="6" t="s">
        <v>1</v>
      </c>
      <c r="F64" s="6" t="s">
        <v>1</v>
      </c>
      <c r="G64" s="8" t="s">
        <v>41</v>
      </c>
      <c r="H64" s="8" t="s">
        <v>163</v>
      </c>
      <c r="I64" s="6" t="s">
        <v>1</v>
      </c>
      <c r="J64" s="16">
        <v>0</v>
      </c>
      <c r="K64" s="16">
        <v>0</v>
      </c>
      <c r="L64" s="16"/>
      <c r="M64" s="16">
        <v>25</v>
      </c>
      <c r="N64" s="16">
        <v>45000</v>
      </c>
      <c r="O64" s="16">
        <f t="shared" si="3"/>
        <v>1125000</v>
      </c>
      <c r="P64" s="16"/>
      <c r="Q64" s="16"/>
      <c r="R64" s="16"/>
      <c r="S64" s="16"/>
      <c r="T64" s="17"/>
      <c r="U64" s="16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28">
        <v>14</v>
      </c>
      <c r="AI64" s="3">
        <v>0</v>
      </c>
      <c r="AJ64" s="3">
        <v>0</v>
      </c>
      <c r="AK64" s="35">
        <v>0</v>
      </c>
      <c r="AL64" s="15">
        <f t="shared" si="1"/>
        <v>630000</v>
      </c>
      <c r="AM64" s="36">
        <f t="shared" si="2"/>
        <v>495000</v>
      </c>
    </row>
    <row r="65" spans="1:39" ht="30" customHeight="1" x14ac:dyDescent="0.8">
      <c r="A65" s="6" t="s">
        <v>37</v>
      </c>
      <c r="B65" s="6" t="s">
        <v>73</v>
      </c>
      <c r="C65" s="7" t="s">
        <v>175</v>
      </c>
      <c r="D65" s="6" t="s">
        <v>94</v>
      </c>
      <c r="E65" s="6" t="s">
        <v>1</v>
      </c>
      <c r="F65" s="6" t="s">
        <v>1</v>
      </c>
      <c r="G65" s="8" t="s">
        <v>41</v>
      </c>
      <c r="H65" s="8" t="s">
        <v>163</v>
      </c>
      <c r="I65" s="6" t="s">
        <v>1</v>
      </c>
      <c r="J65" s="16">
        <v>0</v>
      </c>
      <c r="K65" s="16">
        <v>0</v>
      </c>
      <c r="L65" s="16">
        <v>2000000</v>
      </c>
      <c r="M65" s="16">
        <v>25</v>
      </c>
      <c r="N65" s="16">
        <v>45000</v>
      </c>
      <c r="O65" s="16">
        <f t="shared" si="3"/>
        <v>1125000</v>
      </c>
      <c r="P65" s="16"/>
      <c r="Q65" s="16"/>
      <c r="R65" s="16">
        <v>150000</v>
      </c>
      <c r="S65" s="16"/>
      <c r="T65" s="17">
        <v>10000</v>
      </c>
      <c r="U65" s="16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28">
        <v>2</v>
      </c>
      <c r="AI65" s="3">
        <v>0</v>
      </c>
      <c r="AJ65" s="3">
        <v>0</v>
      </c>
      <c r="AK65" s="35">
        <v>0</v>
      </c>
      <c r="AL65" s="15">
        <f t="shared" si="1"/>
        <v>90000</v>
      </c>
      <c r="AM65" s="36">
        <f t="shared" si="2"/>
        <v>3195000</v>
      </c>
    </row>
    <row r="66" spans="1:39" ht="30" customHeight="1" x14ac:dyDescent="0.8">
      <c r="A66" s="11" t="s">
        <v>37</v>
      </c>
      <c r="B66" s="11" t="s">
        <v>126</v>
      </c>
      <c r="C66" s="12" t="s">
        <v>176</v>
      </c>
      <c r="D66" s="11" t="s">
        <v>131</v>
      </c>
      <c r="E66" s="11" t="s">
        <v>1</v>
      </c>
      <c r="F66" s="11" t="s">
        <v>1</v>
      </c>
      <c r="G66" s="8" t="s">
        <v>41</v>
      </c>
      <c r="H66" s="8" t="s">
        <v>163</v>
      </c>
      <c r="I66" s="11" t="s">
        <v>1</v>
      </c>
      <c r="J66" s="20">
        <v>0</v>
      </c>
      <c r="K66" s="20">
        <v>0</v>
      </c>
      <c r="L66" s="20">
        <v>2100000</v>
      </c>
      <c r="M66" s="16">
        <v>25</v>
      </c>
      <c r="N66" s="16">
        <v>45000</v>
      </c>
      <c r="O66" s="16">
        <f t="shared" si="3"/>
        <v>1125000</v>
      </c>
      <c r="P66" s="20"/>
      <c r="Q66" s="20"/>
      <c r="R66" s="20">
        <v>150000</v>
      </c>
      <c r="S66" s="20"/>
      <c r="T66" s="21"/>
      <c r="U66" s="20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0">
        <v>2</v>
      </c>
      <c r="AI66" s="3">
        <v>0</v>
      </c>
      <c r="AJ66" s="3">
        <v>0</v>
      </c>
      <c r="AK66" s="35">
        <v>0</v>
      </c>
      <c r="AL66" s="15">
        <f t="shared" si="1"/>
        <v>90000</v>
      </c>
      <c r="AM66" s="36">
        <f t="shared" si="2"/>
        <v>3285000</v>
      </c>
    </row>
    <row r="67" spans="1:39" ht="30" customHeight="1" x14ac:dyDescent="0.8">
      <c r="A67" s="13"/>
      <c r="B67" s="13" t="s">
        <v>38</v>
      </c>
      <c r="C67" s="14" t="s">
        <v>47</v>
      </c>
      <c r="D67" s="13" t="s">
        <v>48</v>
      </c>
      <c r="E67" s="13"/>
      <c r="F67" s="13"/>
      <c r="G67" s="8" t="s">
        <v>41</v>
      </c>
      <c r="H67" s="8" t="s">
        <v>163</v>
      </c>
      <c r="I67" s="13"/>
      <c r="J67" s="13"/>
      <c r="K67" s="13"/>
      <c r="L67" s="16">
        <v>2000000</v>
      </c>
      <c r="M67" s="16">
        <v>25</v>
      </c>
      <c r="N67" s="16">
        <v>45000</v>
      </c>
      <c r="O67" s="16">
        <f t="shared" si="3"/>
        <v>1125000</v>
      </c>
      <c r="P67" s="13"/>
      <c r="Q67" s="13"/>
      <c r="R67" s="20">
        <v>150000</v>
      </c>
      <c r="S67" s="20"/>
      <c r="T67" s="21"/>
      <c r="U67" s="20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1">
        <v>4</v>
      </c>
      <c r="AI67" s="3">
        <v>0</v>
      </c>
      <c r="AJ67" s="3">
        <v>0</v>
      </c>
      <c r="AK67" s="35">
        <v>0</v>
      </c>
      <c r="AL67" s="15">
        <f t="shared" si="1"/>
        <v>180000</v>
      </c>
      <c r="AM67" s="36">
        <f t="shared" si="2"/>
        <v>3095000</v>
      </c>
    </row>
    <row r="68" spans="1:39" ht="30" customHeight="1" x14ac:dyDescent="0.8">
      <c r="A68" s="14"/>
      <c r="B68" s="6" t="s">
        <v>167</v>
      </c>
      <c r="C68" s="14" t="s">
        <v>177</v>
      </c>
      <c r="D68" s="2" t="s">
        <v>112</v>
      </c>
      <c r="E68" s="14"/>
      <c r="F68" s="14"/>
      <c r="G68" s="8" t="s">
        <v>41</v>
      </c>
      <c r="H68" s="8" t="s">
        <v>163</v>
      </c>
      <c r="I68" s="14"/>
      <c r="J68" s="14"/>
      <c r="K68" s="14"/>
      <c r="L68" s="20">
        <v>2100000</v>
      </c>
      <c r="M68" s="16">
        <v>25</v>
      </c>
      <c r="N68" s="16">
        <v>45000</v>
      </c>
      <c r="O68" s="16">
        <f t="shared" si="3"/>
        <v>1125000</v>
      </c>
      <c r="P68" s="14"/>
      <c r="Q68" s="14"/>
      <c r="R68" s="20">
        <v>150000</v>
      </c>
      <c r="S68" s="22"/>
      <c r="T68" s="23"/>
      <c r="U68" s="14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2">
        <v>1</v>
      </c>
      <c r="AI68" s="3">
        <v>0</v>
      </c>
      <c r="AJ68" s="3">
        <v>0</v>
      </c>
      <c r="AK68" s="35">
        <v>0</v>
      </c>
      <c r="AL68" s="15">
        <f t="shared" si="1"/>
        <v>45000</v>
      </c>
      <c r="AM68" s="36">
        <f t="shared" si="2"/>
        <v>3330000</v>
      </c>
    </row>
    <row r="69" spans="1:39" ht="30" customHeight="1" x14ac:dyDescent="0.8">
      <c r="A69" s="14"/>
      <c r="B69" s="6" t="s">
        <v>167</v>
      </c>
      <c r="C69" s="14" t="s">
        <v>116</v>
      </c>
      <c r="D69" s="2" t="s">
        <v>117</v>
      </c>
      <c r="E69" s="14"/>
      <c r="F69" s="14"/>
      <c r="G69" s="8" t="s">
        <v>41</v>
      </c>
      <c r="H69" s="8" t="s">
        <v>163</v>
      </c>
      <c r="I69" s="14"/>
      <c r="J69" s="14"/>
      <c r="K69" s="14"/>
      <c r="L69" s="20">
        <v>2100000</v>
      </c>
      <c r="M69" s="16">
        <v>25</v>
      </c>
      <c r="N69" s="16">
        <v>45000</v>
      </c>
      <c r="O69" s="16">
        <f t="shared" si="3"/>
        <v>1125000</v>
      </c>
      <c r="P69" s="14"/>
      <c r="Q69" s="14"/>
      <c r="R69" s="20">
        <v>150000</v>
      </c>
      <c r="S69" s="22"/>
      <c r="T69" s="23"/>
      <c r="U69" s="14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2">
        <v>5</v>
      </c>
      <c r="AI69" s="3">
        <v>0</v>
      </c>
      <c r="AJ69" s="3">
        <v>0</v>
      </c>
      <c r="AK69" s="35">
        <v>0</v>
      </c>
      <c r="AL69" s="15">
        <f t="shared" si="1"/>
        <v>225000</v>
      </c>
      <c r="AM69" s="36">
        <f t="shared" si="2"/>
        <v>3150000</v>
      </c>
    </row>
    <row r="70" spans="1:39" ht="30" customHeight="1" x14ac:dyDescent="0.8">
      <c r="A70" s="14"/>
      <c r="B70" s="6" t="s">
        <v>167</v>
      </c>
      <c r="C70" s="14" t="s">
        <v>118</v>
      </c>
      <c r="D70" s="2" t="s">
        <v>119</v>
      </c>
      <c r="E70" s="14"/>
      <c r="F70" s="14"/>
      <c r="G70" s="8" t="s">
        <v>41</v>
      </c>
      <c r="H70" s="8" t="s">
        <v>163</v>
      </c>
      <c r="I70" s="14"/>
      <c r="J70" s="14"/>
      <c r="K70" s="14"/>
      <c r="L70" s="20">
        <v>2100000</v>
      </c>
      <c r="M70" s="16">
        <v>25</v>
      </c>
      <c r="N70" s="16">
        <v>45000</v>
      </c>
      <c r="O70" s="16">
        <f t="shared" si="3"/>
        <v>1125000</v>
      </c>
      <c r="P70" s="14"/>
      <c r="Q70" s="14"/>
      <c r="R70" s="20">
        <v>150000</v>
      </c>
      <c r="S70" s="22"/>
      <c r="T70" s="23"/>
      <c r="U70" s="14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2">
        <v>2</v>
      </c>
      <c r="AI70" s="3">
        <v>0</v>
      </c>
      <c r="AJ70" s="3">
        <v>0</v>
      </c>
      <c r="AK70" s="35">
        <v>0</v>
      </c>
      <c r="AL70" s="15">
        <f t="shared" si="1"/>
        <v>90000</v>
      </c>
      <c r="AM70" s="36">
        <f t="shared" si="2"/>
        <v>3285000</v>
      </c>
    </row>
    <row r="71" spans="1:39" ht="30" customHeight="1" x14ac:dyDescent="0.8">
      <c r="A71" s="15"/>
      <c r="B71" s="6" t="s">
        <v>167</v>
      </c>
      <c r="C71" s="14" t="s">
        <v>124</v>
      </c>
      <c r="D71" s="2" t="s">
        <v>125</v>
      </c>
      <c r="E71" s="15"/>
      <c r="F71" s="15"/>
      <c r="G71" s="8" t="s">
        <v>41</v>
      </c>
      <c r="H71" s="8" t="s">
        <v>163</v>
      </c>
      <c r="I71" s="15"/>
      <c r="J71" s="15"/>
      <c r="K71" s="15"/>
      <c r="L71" s="20">
        <v>2100000</v>
      </c>
      <c r="M71" s="16">
        <v>25</v>
      </c>
      <c r="N71" s="16">
        <v>45000</v>
      </c>
      <c r="O71" s="16">
        <f t="shared" si="3"/>
        <v>1125000</v>
      </c>
      <c r="P71" s="14"/>
      <c r="Q71" s="14"/>
      <c r="R71" s="20">
        <v>150000</v>
      </c>
      <c r="S71" s="22"/>
      <c r="T71" s="23">
        <v>10000</v>
      </c>
      <c r="U71" s="14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2">
        <v>5</v>
      </c>
      <c r="AI71" s="3">
        <v>0</v>
      </c>
      <c r="AJ71" s="3">
        <v>0</v>
      </c>
      <c r="AK71" s="35">
        <v>0</v>
      </c>
      <c r="AL71" s="15">
        <f t="shared" ref="AL71:AL75" si="4">N71*AH71</f>
        <v>225000</v>
      </c>
      <c r="AM71" s="36">
        <f t="shared" ref="AM71:AM75" si="5">L71+O71+P71+Q71+R71+S71+T71+U71+V71+W71+X71+Y71+Z71+AA71+AB71+AC71+AD71+AE71+AF71-AL71</f>
        <v>3160000</v>
      </c>
    </row>
    <row r="72" spans="1:39" ht="30" customHeight="1" x14ac:dyDescent="0.8">
      <c r="A72" s="15"/>
      <c r="B72" s="6" t="s">
        <v>167</v>
      </c>
      <c r="C72" s="2" t="s">
        <v>110</v>
      </c>
      <c r="D72" s="2" t="s">
        <v>111</v>
      </c>
      <c r="E72" s="15"/>
      <c r="F72" s="15"/>
      <c r="G72" s="8" t="s">
        <v>41</v>
      </c>
      <c r="H72" s="8" t="s">
        <v>163</v>
      </c>
      <c r="I72" s="15"/>
      <c r="J72" s="15"/>
      <c r="K72" s="15"/>
      <c r="L72" s="20">
        <v>2100000</v>
      </c>
      <c r="M72" s="16">
        <v>25</v>
      </c>
      <c r="N72" s="16">
        <v>45000</v>
      </c>
      <c r="O72" s="16">
        <f t="shared" si="3"/>
        <v>1125000</v>
      </c>
      <c r="P72" s="14"/>
      <c r="Q72" s="14"/>
      <c r="R72" s="20">
        <v>150000</v>
      </c>
      <c r="S72" s="22"/>
      <c r="T72" s="23"/>
      <c r="U72" s="14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2">
        <v>11</v>
      </c>
      <c r="AI72" s="3">
        <v>0</v>
      </c>
      <c r="AJ72" s="3">
        <v>0</v>
      </c>
      <c r="AK72" s="35">
        <v>0</v>
      </c>
      <c r="AL72" s="15">
        <f t="shared" si="4"/>
        <v>495000</v>
      </c>
      <c r="AM72" s="36">
        <f t="shared" si="5"/>
        <v>2880000</v>
      </c>
    </row>
    <row r="73" spans="1:39" ht="30" customHeight="1" x14ac:dyDescent="0.8">
      <c r="A73" s="15"/>
      <c r="B73" s="6" t="s">
        <v>167</v>
      </c>
      <c r="C73" s="2" t="s">
        <v>113</v>
      </c>
      <c r="D73" s="2" t="s">
        <v>114</v>
      </c>
      <c r="E73" s="15"/>
      <c r="F73" s="15"/>
      <c r="G73" s="8" t="s">
        <v>41</v>
      </c>
      <c r="H73" s="8" t="s">
        <v>163</v>
      </c>
      <c r="I73" s="15"/>
      <c r="J73" s="15"/>
      <c r="K73" s="15"/>
      <c r="L73" s="20">
        <v>2100000</v>
      </c>
      <c r="M73" s="20">
        <v>25</v>
      </c>
      <c r="N73" s="16">
        <v>45000</v>
      </c>
      <c r="O73" s="16">
        <f t="shared" ref="O73:O75" si="6">M73*N73</f>
        <v>1125000</v>
      </c>
      <c r="P73" s="24"/>
      <c r="Q73" s="24"/>
      <c r="R73" s="20">
        <v>150000</v>
      </c>
      <c r="S73" s="22"/>
      <c r="T73" s="23"/>
      <c r="U73" s="14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2">
        <v>4</v>
      </c>
      <c r="AI73" s="3">
        <v>0</v>
      </c>
      <c r="AJ73" s="3">
        <v>0</v>
      </c>
      <c r="AK73" s="35">
        <v>0</v>
      </c>
      <c r="AL73" s="15">
        <f t="shared" si="4"/>
        <v>180000</v>
      </c>
      <c r="AM73" s="36">
        <f t="shared" si="5"/>
        <v>3195000</v>
      </c>
    </row>
    <row r="74" spans="1:39" ht="30" customHeight="1" x14ac:dyDescent="0.8">
      <c r="A74" s="15"/>
      <c r="B74" s="13" t="s">
        <v>38</v>
      </c>
      <c r="C74" s="2" t="s">
        <v>57</v>
      </c>
      <c r="D74" s="2" t="s">
        <v>58</v>
      </c>
      <c r="E74" s="15"/>
      <c r="F74" s="15"/>
      <c r="G74" s="8" t="s">
        <v>41</v>
      </c>
      <c r="H74" s="8" t="s">
        <v>163</v>
      </c>
      <c r="I74" s="15"/>
      <c r="J74" s="15"/>
      <c r="K74" s="15"/>
      <c r="L74" s="25">
        <v>2100000</v>
      </c>
      <c r="M74" s="25">
        <v>25</v>
      </c>
      <c r="N74" s="16">
        <v>45000</v>
      </c>
      <c r="O74" s="16">
        <f t="shared" si="6"/>
        <v>1125000</v>
      </c>
      <c r="P74" s="14"/>
      <c r="Q74" s="14"/>
      <c r="R74" s="25">
        <v>150000</v>
      </c>
      <c r="S74" s="26"/>
      <c r="T74" s="23"/>
      <c r="U74" s="14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3">
        <v>2</v>
      </c>
      <c r="AI74" s="3">
        <v>0</v>
      </c>
      <c r="AJ74" s="3">
        <v>0</v>
      </c>
      <c r="AK74" s="35">
        <v>0</v>
      </c>
      <c r="AL74" s="15">
        <f t="shared" si="4"/>
        <v>90000</v>
      </c>
      <c r="AM74" s="36">
        <f t="shared" si="5"/>
        <v>3285000</v>
      </c>
    </row>
    <row r="75" spans="1:39" ht="30" customHeight="1" x14ac:dyDescent="0.8">
      <c r="A75" s="15"/>
      <c r="B75" s="13" t="s">
        <v>38</v>
      </c>
      <c r="C75" s="2" t="s">
        <v>69</v>
      </c>
      <c r="D75" s="2" t="s">
        <v>70</v>
      </c>
      <c r="E75" s="15"/>
      <c r="F75" s="15"/>
      <c r="G75" s="8" t="s">
        <v>41</v>
      </c>
      <c r="H75" s="8" t="s">
        <v>163</v>
      </c>
      <c r="I75" s="15"/>
      <c r="J75" s="15"/>
      <c r="K75" s="15"/>
      <c r="L75" s="27">
        <v>1500000</v>
      </c>
      <c r="M75" s="15"/>
      <c r="N75" s="16">
        <v>45000</v>
      </c>
      <c r="O75" s="16">
        <f t="shared" si="6"/>
        <v>0</v>
      </c>
      <c r="P75" s="15"/>
      <c r="Q75" s="15"/>
      <c r="R75" s="15"/>
      <c r="S75" s="15"/>
      <c r="T75" s="27"/>
      <c r="U75" s="15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>
        <v>0</v>
      </c>
      <c r="AI75" s="3">
        <v>0</v>
      </c>
      <c r="AJ75" s="3">
        <v>0</v>
      </c>
      <c r="AK75" s="35">
        <v>0</v>
      </c>
      <c r="AL75" s="15">
        <f t="shared" si="4"/>
        <v>0</v>
      </c>
      <c r="AM75" s="36">
        <f t="shared" si="5"/>
        <v>1500000</v>
      </c>
    </row>
    <row r="76" spans="1:39" ht="30" customHeight="1" x14ac:dyDescent="0.8">
      <c r="A76" s="2"/>
      <c r="B76" s="2"/>
      <c r="C76" s="2"/>
      <c r="D76" s="2"/>
      <c r="E76" s="2"/>
      <c r="F76" s="2"/>
      <c r="G76" s="2"/>
      <c r="H76" s="2"/>
      <c r="I76" s="2"/>
      <c r="J76" s="3"/>
      <c r="K76" s="3"/>
      <c r="L76" s="3"/>
      <c r="M76" s="3"/>
      <c r="N76" s="3"/>
      <c r="O76" s="3"/>
      <c r="P76" s="3"/>
      <c r="Q76" s="3"/>
      <c r="R76" s="3"/>
      <c r="S76" s="3"/>
      <c r="T76" s="3">
        <f>SUM(T6:T75)</f>
        <v>1840000</v>
      </c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5"/>
      <c r="AM76" s="36">
        <f>SUM(AM6:AM75)</f>
        <v>164420000</v>
      </c>
    </row>
    <row r="77" spans="1:39" ht="30" customHeight="1" x14ac:dyDescent="0.8">
      <c r="A77" s="2"/>
      <c r="B77" s="2"/>
      <c r="C77" s="2"/>
      <c r="D77" s="2"/>
      <c r="E77" s="2"/>
      <c r="F77" s="2"/>
      <c r="G77" s="2"/>
      <c r="H77" s="2"/>
      <c r="I77" s="2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5"/>
    </row>
    <row r="78" spans="1:39" ht="30" customHeight="1" x14ac:dyDescent="0.8">
      <c r="A78" s="2"/>
      <c r="B78" s="2"/>
      <c r="C78" s="2"/>
      <c r="D78" s="2"/>
      <c r="E78" s="2"/>
      <c r="F78" s="2"/>
      <c r="G78" s="2"/>
      <c r="H78" s="2"/>
      <c r="I78" s="2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5"/>
    </row>
    <row r="79" spans="1:39" ht="30" customHeight="1" x14ac:dyDescent="0.8">
      <c r="A79" s="2"/>
      <c r="B79" s="2"/>
      <c r="C79" s="2"/>
      <c r="D79" s="2"/>
      <c r="E79" s="2"/>
      <c r="F79" s="2"/>
      <c r="G79" s="2"/>
      <c r="H79" s="2"/>
      <c r="I79" s="2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5"/>
    </row>
    <row r="80" spans="1:39" ht="30" customHeight="1" x14ac:dyDescent="0.8">
      <c r="A80" s="2"/>
      <c r="B80" s="2"/>
      <c r="C80" s="2"/>
      <c r="D80" s="2"/>
      <c r="E80" s="2"/>
      <c r="F80" s="2"/>
      <c r="G80" s="2"/>
      <c r="H80" s="2"/>
      <c r="I80" s="2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5"/>
    </row>
    <row r="81" spans="1:37" ht="30" customHeight="1" x14ac:dyDescent="0.8">
      <c r="A81" s="2"/>
      <c r="B81" s="2"/>
      <c r="C81" s="2"/>
      <c r="D81" s="2"/>
      <c r="E81" s="2"/>
      <c r="F81" s="2"/>
      <c r="G81" s="2"/>
      <c r="H81" s="2"/>
      <c r="I81" s="2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5"/>
    </row>
    <row r="82" spans="1:37" ht="30" customHeight="1" x14ac:dyDescent="0.8">
      <c r="A82" s="2"/>
      <c r="B82" s="2"/>
      <c r="C82" s="2"/>
      <c r="D82" s="2"/>
      <c r="E82" s="2"/>
      <c r="F82" s="2"/>
      <c r="G82" s="2"/>
      <c r="H82" s="2"/>
      <c r="I82" s="2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5"/>
    </row>
    <row r="83" spans="1:37" ht="30" customHeight="1" x14ac:dyDescent="0.8">
      <c r="A83" s="2"/>
      <c r="B83" s="2"/>
      <c r="C83" s="2"/>
      <c r="D83" s="2"/>
      <c r="E83" s="2"/>
      <c r="F83" s="2"/>
      <c r="G83" s="2"/>
      <c r="H83" s="2"/>
      <c r="I83" s="2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5"/>
    </row>
  </sheetData>
  <mergeCells count="15">
    <mergeCell ref="I4:I5"/>
    <mergeCell ref="J4:J5"/>
    <mergeCell ref="K4:K5"/>
    <mergeCell ref="L4:AF4"/>
    <mergeCell ref="AG4:AK4"/>
    <mergeCell ref="A1:AK1"/>
    <mergeCell ref="A2:AK2"/>
    <mergeCell ref="A4:A5"/>
    <mergeCell ref="B4:B5"/>
    <mergeCell ref="C4:C5"/>
    <mergeCell ref="D4:D5"/>
    <mergeCell ref="E4:E5"/>
    <mergeCell ref="F4:F5"/>
    <mergeCell ref="G4:G5"/>
    <mergeCell ref="H4:H5"/>
  </mergeCells>
  <pageMargins left="1.5" right="1.5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zoomScaleNormal="100" workbookViewId="0"/>
  </sheetViews>
  <sheetFormatPr defaultColWidth="10.6640625" defaultRowHeight="16" x14ac:dyDescent="0.8"/>
  <sheetData/>
  <sheetProtection password="F7C7" sheet="1" objects="1" scenarios="1" selectLockedCells="1" selectUnlockedCells="1"/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Bảng nhập liệu thu phí</vt:lpstr>
      <vt:lpstr>tổng thu</vt:lpstr>
      <vt:lpstr>DS lan 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abcd</cp:lastModifiedBy>
  <dcterms:created xsi:type="dcterms:W3CDTF">2025-06-04T07:02:42Z</dcterms:created>
  <dcterms:modified xsi:type="dcterms:W3CDTF">2025-06-04T07:57:54Z</dcterms:modified>
</cp:coreProperties>
</file>