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E5289AC-E9A5-4864-B9B1-902189BD03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phí'!$L$5:$AC$61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7" i="1"/>
  <c r="L16" i="1"/>
  <c r="L15" i="1"/>
  <c r="L14" i="1"/>
  <c r="L13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<sst xmlns="http://schemas.openxmlformats.org/spreadsheetml/2006/main" count="537" uniqueCount="151">
  <si>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</si>
  <si>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</si>
  <si>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</si>
  <si>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</si>
  <si>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</si>
  <si>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</si>
  <si>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</si>
  <si>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</si>
  <si>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</si>
  <si>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</si>
  <si>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</si>
  <si>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</si>
  <si>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</si>
  <si>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</si>
  <si>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</si>
  <si>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</si>
  <si>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</si>
  <si>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</si>
  <si>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</si>
  <si>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</si>
  <si>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</si>
  <si>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</si>
  <si>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</si>
  <si>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</si>
  <si>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</si>
  <si>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</si>
  <si>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</si>
  <si>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</si>
  <si>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</si>
  <si>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</si>
  <si>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</si>
  <si>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</si>
  <si>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</si>
  <si>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</si>
  <si>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06-2025</t>
  </si>
  <si>
    <t>Nguyễn Ngọc Bảo An</t>
  </si>
  <si>
    <t>Nguyễn Gia Hân</t>
  </si>
  <si>
    <t>Vũ Ngọc Duy</t>
  </si>
  <si>
    <t>MON 1</t>
  </si>
  <si>
    <t>Trịnh Phương Tuệ Anh</t>
  </si>
  <si>
    <t>HS4460</t>
  </si>
  <si>
    <t>Lee Nguyễn Cẩm Chi</t>
  </si>
  <si>
    <t>HS25556</t>
  </si>
  <si>
    <t>Nguyễn Ngọc Diệp</t>
  </si>
  <si>
    <t>HS29450</t>
  </si>
  <si>
    <t>HS41078</t>
  </si>
  <si>
    <t>Nguyễn Nam Khánh</t>
  </si>
  <si>
    <t>HS4463</t>
  </si>
  <si>
    <t>HS41079</t>
  </si>
  <si>
    <t>Trần Lê Minh Sơn</t>
  </si>
  <si>
    <t>HS4458</t>
  </si>
  <si>
    <t>Vũ Mạnh Trường</t>
  </si>
  <si>
    <t>HS4462</t>
  </si>
  <si>
    <t>Nguyễn Chu Uy Vũ</t>
  </si>
  <si>
    <t>HS4455</t>
  </si>
  <si>
    <t>Nguyễn Chu Nguyệt Vy</t>
  </si>
  <si>
    <t>HS4454</t>
  </si>
  <si>
    <t>Bùi Bảo Vy</t>
  </si>
  <si>
    <t>HS41077</t>
  </si>
  <si>
    <t>HS36902</t>
  </si>
  <si>
    <t>MON 2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</si>
  <si>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</si>
  <si>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</si>
  <si>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</si>
  <si>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</si>
  <si>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</si>
  <si>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</si>
  <si>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</si>
  <si>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</si>
  <si>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</si>
  <si>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Nguyễn Diệu Anh</t>
  </si>
  <si>
    <t>HS25558</t>
  </si>
  <si>
    <t>Mai Ngọc Hà Anh</t>
  </si>
  <si>
    <t>HS29451</t>
  </si>
  <si>
    <t>Nguyễn Phương Anh</t>
  </si>
  <si>
    <t>HS35222</t>
  </si>
  <si>
    <t>Đinh Hạ Băng</t>
  </si>
  <si>
    <t>HS4470</t>
  </si>
  <si>
    <t>Dương Quỳnh Chi</t>
  </si>
  <si>
    <t>HS6380</t>
  </si>
  <si>
    <t>Nguyễn Bá Hải Đăng</t>
  </si>
  <si>
    <t>HS41080</t>
  </si>
  <si>
    <t>HS4473</t>
  </si>
  <si>
    <t>Ma Trung Hiếu</t>
  </si>
  <si>
    <t>HS4469</t>
  </si>
  <si>
    <t>Cù Gia Hưng</t>
  </si>
  <si>
    <t>HS4464</t>
  </si>
  <si>
    <t>Nguyễn Hà Huyền</t>
  </si>
  <si>
    <t>HS4471</t>
  </si>
  <si>
    <t>Dương Tuệ Minh</t>
  </si>
  <si>
    <t>HS4472</t>
  </si>
  <si>
    <t>Nguyễn Hoàng Minh</t>
  </si>
  <si>
    <t>HS41081</t>
  </si>
  <si>
    <t>Nguyễn Hoàng Phương Vy</t>
  </si>
  <si>
    <t>HS4475</t>
  </si>
  <si>
    <t>MON 3</t>
  </si>
  <si>
    <t>HS4487</t>
  </si>
  <si>
    <t>Đỗ Quang Anh</t>
  </si>
  <si>
    <t>HS4495</t>
  </si>
  <si>
    <t>Tô Hoàng Khôi gv</t>
  </si>
  <si>
    <t>HS4488</t>
  </si>
  <si>
    <t>Mai Ngô Tấn Phát gv</t>
  </si>
  <si>
    <t>HS4563</t>
  </si>
  <si>
    <t>Hoàng Mạnh Hà</t>
  </si>
  <si>
    <t>HS4481</t>
  </si>
  <si>
    <t>Vũ Trung Hà</t>
  </si>
  <si>
    <t>HS4482</t>
  </si>
  <si>
    <t>Cáp Lê Trọng Hải</t>
  </si>
  <si>
    <t>HS4486</t>
  </si>
  <si>
    <t>Nguyễn Huy Hoàng</t>
  </si>
  <si>
    <t>HS41082</t>
  </si>
  <si>
    <t>Lê Thái Hưng</t>
  </si>
  <si>
    <t>HS4494</t>
  </si>
  <si>
    <t>Bùi Gia Huy</t>
  </si>
  <si>
    <t>HS4479</t>
  </si>
  <si>
    <t>Lê Minh Khang</t>
  </si>
  <si>
    <t>HS4489</t>
  </si>
  <si>
    <t>Trần Phạm Đăng Khoa</t>
  </si>
  <si>
    <t>HS30023</t>
  </si>
  <si>
    <t>Hà Minh Khôi</t>
  </si>
  <si>
    <t>HS4453</t>
  </si>
  <si>
    <t>Trần Hoàng Thảo Nguyên</t>
  </si>
  <si>
    <t>HS4492</t>
  </si>
  <si>
    <t>Lý Hà Phương</t>
  </si>
  <si>
    <t>HS4493</t>
  </si>
  <si>
    <t>Trần Ánh Quỳnh</t>
  </si>
  <si>
    <t>HS4485</t>
  </si>
  <si>
    <t>Phạm Thanh Tâm</t>
  </si>
  <si>
    <t>HS36903</t>
  </si>
  <si>
    <t>Lê Đức Trọng</t>
  </si>
  <si>
    <t>HS4478</t>
  </si>
  <si>
    <t>Hoàng Gia Tự</t>
  </si>
  <si>
    <t>HS4480</t>
  </si>
  <si>
    <t>Lê Thiên Quý</t>
  </si>
  <si>
    <t>Ngô Xuân Đức</t>
  </si>
  <si>
    <t>Nguyễn Phạm Hải Đăng</t>
  </si>
  <si>
    <t>Nguyễn Phạm Minh Quang</t>
  </si>
  <si>
    <t>Lê Minh Dũng</t>
  </si>
  <si>
    <t>Nguyễn Duy Mạnh</t>
  </si>
  <si>
    <t>Nguyễn Việt Cường</t>
  </si>
  <si>
    <t>Nguyễn Tuấn Đăng</t>
  </si>
  <si>
    <t>Nguyễn Duy Anh</t>
  </si>
  <si>
    <t>Phạm Nguyễn Tùng Anh</t>
  </si>
  <si>
    <t>HS41987</t>
  </si>
  <si>
    <t>HS41988</t>
  </si>
  <si>
    <t>HS41989</t>
  </si>
  <si>
    <t>HS41990</t>
  </si>
  <si>
    <t>HS41991</t>
  </si>
  <si>
    <t>HS41992</t>
  </si>
  <si>
    <t>HS41993</t>
  </si>
  <si>
    <t>10-06-2025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</si>
</sst>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164" fontId="4" fillId="2" borderId="0" applyFont="0" applyFill="0" applyBorder="0" applyAlignment="0" applyProtection="0"/>
  </cellStyleXfs>
  <cellXfs count="12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vertical="center"/>
    </xf>
    <xf numFmtId="165" fontId="5" fillId="4" borderId="2" xfId="1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49" fontId="2" fillId="0" borderId="1" xfId="0" applyNumberFormat="1" applyFont="1" applyBorder="1" applyAlignment="1">
      <alignment vertical="center" wrapText="1"/>
    </xf>
  </cellXfs>
  <cellStyles count="2">
    <cellStyle name="Comma 2" xfId="1" xr:uid="{8584C7AA-37B9-4274-83CD-198A159EEB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showGridLines="0" tabSelected="1" zoomScaleNormal="100" workbookViewId="0">
      <pane xSplit="4" topLeftCell="E1" activePane="topRight" state="frozen"/>
      <selection pane="topRight" activeCell="H6" sqref="H6:H61"/>
    </sheetView>
  </sheetViews>
  <sheetFormatPr defaultColWidth="11.19921875" defaultRowHeight="15.6" x14ac:dyDescent="0.3"/>
  <cols>
    <col min="1" max="21" width="20" customWidth="1"/>
  </cols>
  <sheetData>
    <row r="1" spans="1:29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29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29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29" ht="30" customHeight="1" x14ac:dyDescent="0.3">
      <c r="A6" s="2" t="s">
        <v>33</v>
      </c>
      <c r="B6" s="2" t="s">
        <v>38</v>
      </c>
      <c r="C6" s="2" t="s">
        <v>55</v>
      </c>
      <c r="D6" s="2" t="s">
        <v>56</v>
      </c>
      <c r="E6" s="2" t="s">
        <v>1</v>
      </c>
      <c r="F6" s="2" t="s">
        <v>1</v>
      </c>
      <c r="G6" s="2" t="s">
        <v>34</v>
      </c>
      <c r="H6" s="11" t="s">
        <v>150</v>
      </c>
      <c r="I6" s="2" t="s">
        <v>1</v>
      </c>
      <c r="J6" s="3">
        <v>0</v>
      </c>
      <c r="K6" s="3">
        <v>0</v>
      </c>
      <c r="L6" s="6">
        <f>3200000*0.95</f>
        <v>3040000</v>
      </c>
      <c r="M6" s="8">
        <v>50000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7">
        <v>1170000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315000</v>
      </c>
    </row>
    <row r="7" spans="1:29" ht="30" customHeight="1" x14ac:dyDescent="0.3">
      <c r="A7" s="2" t="s">
        <v>33</v>
      </c>
      <c r="B7" s="2" t="s">
        <v>38</v>
      </c>
      <c r="C7" s="2" t="s">
        <v>53</v>
      </c>
      <c r="D7" s="2" t="s">
        <v>54</v>
      </c>
      <c r="E7" s="2" t="s">
        <v>1</v>
      </c>
      <c r="F7" s="2" t="s">
        <v>1</v>
      </c>
      <c r="G7" s="2" t="s">
        <v>34</v>
      </c>
      <c r="H7" s="11" t="s">
        <v>150</v>
      </c>
      <c r="I7" s="2" t="s">
        <v>1</v>
      </c>
      <c r="J7" s="3">
        <v>0</v>
      </c>
      <c r="K7" s="3">
        <v>0</v>
      </c>
      <c r="L7" s="6">
        <f>3200000*0.95</f>
        <v>3040000</v>
      </c>
      <c r="M7" s="8">
        <v>50000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7">
        <v>1170000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360000</v>
      </c>
    </row>
    <row r="8" spans="1:29" ht="30" customHeight="1" x14ac:dyDescent="0.3">
      <c r="A8" s="2" t="s">
        <v>33</v>
      </c>
      <c r="B8" s="2" t="s">
        <v>38</v>
      </c>
      <c r="C8" s="2" t="s">
        <v>49</v>
      </c>
      <c r="D8" s="2" t="s">
        <v>50</v>
      </c>
      <c r="E8" s="2" t="s">
        <v>1</v>
      </c>
      <c r="F8" s="2" t="s">
        <v>1</v>
      </c>
      <c r="G8" s="2" t="s">
        <v>34</v>
      </c>
      <c r="H8" s="11" t="s">
        <v>150</v>
      </c>
      <c r="I8" s="2" t="s">
        <v>1</v>
      </c>
      <c r="J8" s="3">
        <v>0</v>
      </c>
      <c r="K8" s="3">
        <v>0</v>
      </c>
      <c r="L8" s="6">
        <f>3200000</f>
        <v>3200000</v>
      </c>
      <c r="M8" s="8">
        <v>50000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7">
        <v>1170000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90000</v>
      </c>
    </row>
    <row r="9" spans="1:29" ht="30" customHeight="1" x14ac:dyDescent="0.3">
      <c r="A9" s="2" t="s">
        <v>33</v>
      </c>
      <c r="B9" s="2" t="s">
        <v>38</v>
      </c>
      <c r="C9" s="2" t="s">
        <v>39</v>
      </c>
      <c r="D9" s="2" t="s">
        <v>40</v>
      </c>
      <c r="E9" s="2" t="s">
        <v>1</v>
      </c>
      <c r="F9" s="2" t="s">
        <v>1</v>
      </c>
      <c r="G9" s="2" t="s">
        <v>34</v>
      </c>
      <c r="H9" s="11" t="s">
        <v>150</v>
      </c>
      <c r="I9" s="2" t="s">
        <v>1</v>
      </c>
      <c r="J9" s="3">
        <v>0</v>
      </c>
      <c r="K9" s="3">
        <v>0</v>
      </c>
      <c r="L9" s="6">
        <f>3200000</f>
        <v>3200000</v>
      </c>
      <c r="M9" s="8">
        <v>50000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7">
        <v>1170000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270000</v>
      </c>
    </row>
    <row r="10" spans="1:29" ht="30" customHeight="1" x14ac:dyDescent="0.3">
      <c r="A10" s="2" t="s">
        <v>33</v>
      </c>
      <c r="B10" s="2" t="s">
        <v>38</v>
      </c>
      <c r="C10" s="2" t="s">
        <v>46</v>
      </c>
      <c r="D10" s="2" t="s">
        <v>47</v>
      </c>
      <c r="E10" s="2" t="s">
        <v>1</v>
      </c>
      <c r="F10" s="2" t="s">
        <v>1</v>
      </c>
      <c r="G10" s="2" t="s">
        <v>34</v>
      </c>
      <c r="H10" s="11" t="s">
        <v>150</v>
      </c>
      <c r="I10" s="2" t="s">
        <v>1</v>
      </c>
      <c r="J10" s="3">
        <v>0</v>
      </c>
      <c r="K10" s="3">
        <v>0</v>
      </c>
      <c r="L10" s="6">
        <f>3200000</f>
        <v>3200000</v>
      </c>
      <c r="M10" s="8">
        <v>50000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7">
        <v>1170000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180000</v>
      </c>
    </row>
    <row r="11" spans="1:29" ht="30" customHeight="1" x14ac:dyDescent="0.3">
      <c r="A11" s="2" t="s">
        <v>33</v>
      </c>
      <c r="B11" s="2" t="s">
        <v>38</v>
      </c>
      <c r="C11" s="2" t="s">
        <v>51</v>
      </c>
      <c r="D11" s="2" t="s">
        <v>52</v>
      </c>
      <c r="E11" s="2" t="s">
        <v>1</v>
      </c>
      <c r="F11" s="2" t="s">
        <v>1</v>
      </c>
      <c r="G11" s="2" t="s">
        <v>34</v>
      </c>
      <c r="H11" s="11" t="s">
        <v>150</v>
      </c>
      <c r="I11" s="2" t="s">
        <v>1</v>
      </c>
      <c r="J11" s="3">
        <v>0</v>
      </c>
      <c r="K11" s="3">
        <v>0</v>
      </c>
      <c r="L11" s="6">
        <v>3200000</v>
      </c>
      <c r="M11" s="8">
        <v>50000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7">
        <v>1170000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225000</v>
      </c>
    </row>
    <row r="12" spans="1:29" ht="30" customHeight="1" x14ac:dyDescent="0.3">
      <c r="A12" s="2" t="s">
        <v>33</v>
      </c>
      <c r="B12" s="2" t="s">
        <v>38</v>
      </c>
      <c r="C12" s="2" t="s">
        <v>41</v>
      </c>
      <c r="D12" s="2" t="s">
        <v>42</v>
      </c>
      <c r="E12" s="2" t="s">
        <v>1</v>
      </c>
      <c r="F12" s="2" t="s">
        <v>1</v>
      </c>
      <c r="G12" s="2" t="s">
        <v>34</v>
      </c>
      <c r="H12" s="11" t="s">
        <v>150</v>
      </c>
      <c r="I12" s="2" t="s">
        <v>1</v>
      </c>
      <c r="J12" s="3">
        <v>0</v>
      </c>
      <c r="K12" s="3">
        <v>0</v>
      </c>
      <c r="L12" s="6">
        <v>3200000</v>
      </c>
      <c r="M12" s="8">
        <v>50000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7">
        <v>1170000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315000</v>
      </c>
    </row>
    <row r="13" spans="1:29" ht="30" customHeight="1" x14ac:dyDescent="0.3">
      <c r="A13" s="2" t="s">
        <v>33</v>
      </c>
      <c r="B13" s="2" t="s">
        <v>38</v>
      </c>
      <c r="C13" s="2" t="s">
        <v>43</v>
      </c>
      <c r="D13" s="2" t="s">
        <v>44</v>
      </c>
      <c r="E13" s="2" t="s">
        <v>1</v>
      </c>
      <c r="F13" s="2" t="s">
        <v>1</v>
      </c>
      <c r="G13" s="2" t="s">
        <v>34</v>
      </c>
      <c r="H13" s="11" t="s">
        <v>150</v>
      </c>
      <c r="I13" s="2" t="s">
        <v>1</v>
      </c>
      <c r="J13" s="3">
        <v>0</v>
      </c>
      <c r="K13" s="3">
        <v>0</v>
      </c>
      <c r="L13" s="6">
        <f>3400000*0.95</f>
        <v>3230000</v>
      </c>
      <c r="M13" s="9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7">
        <v>1170000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90000</v>
      </c>
    </row>
    <row r="14" spans="1:29" ht="30" customHeight="1" x14ac:dyDescent="0.3">
      <c r="A14" s="2" t="s">
        <v>33</v>
      </c>
      <c r="B14" s="2" t="s">
        <v>38</v>
      </c>
      <c r="C14" s="2" t="s">
        <v>134</v>
      </c>
      <c r="D14" s="2" t="s">
        <v>59</v>
      </c>
      <c r="E14" s="2" t="s">
        <v>1</v>
      </c>
      <c r="F14" s="2" t="s">
        <v>1</v>
      </c>
      <c r="G14" s="2" t="s">
        <v>34</v>
      </c>
      <c r="H14" s="11" t="s">
        <v>150</v>
      </c>
      <c r="I14" s="2" t="s">
        <v>1</v>
      </c>
      <c r="J14" s="3">
        <v>0</v>
      </c>
      <c r="K14" s="3">
        <v>0</v>
      </c>
      <c r="L14" s="6">
        <f>3400000</f>
        <v>3400000</v>
      </c>
      <c r="M14" s="9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7">
        <v>1170000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90000</v>
      </c>
    </row>
    <row r="15" spans="1:29" ht="30" customHeight="1" x14ac:dyDescent="0.3">
      <c r="A15" s="2" t="s">
        <v>33</v>
      </c>
      <c r="B15" s="2" t="s">
        <v>38</v>
      </c>
      <c r="C15" s="2" t="s">
        <v>57</v>
      </c>
      <c r="D15" s="2" t="s">
        <v>58</v>
      </c>
      <c r="E15" s="2" t="s">
        <v>1</v>
      </c>
      <c r="F15" s="2" t="s">
        <v>1</v>
      </c>
      <c r="G15" s="2" t="s">
        <v>34</v>
      </c>
      <c r="H15" s="11" t="s">
        <v>150</v>
      </c>
      <c r="I15" s="2" t="s">
        <v>1</v>
      </c>
      <c r="J15" s="3">
        <v>0</v>
      </c>
      <c r="K15" s="3">
        <v>0</v>
      </c>
      <c r="L15" s="6">
        <f>3400000*0.8</f>
        <v>2720000</v>
      </c>
      <c r="M15" s="9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7">
        <v>1170000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270000</v>
      </c>
    </row>
    <row r="16" spans="1:29" ht="30" customHeight="1" x14ac:dyDescent="0.3">
      <c r="A16" s="2" t="s">
        <v>33</v>
      </c>
      <c r="B16" s="2" t="s">
        <v>38</v>
      </c>
      <c r="C16" s="2" t="s">
        <v>135</v>
      </c>
      <c r="D16" s="2" t="s">
        <v>45</v>
      </c>
      <c r="E16" s="2" t="s">
        <v>1</v>
      </c>
      <c r="F16" s="2" t="s">
        <v>1</v>
      </c>
      <c r="G16" s="2" t="s">
        <v>34</v>
      </c>
      <c r="H16" s="11" t="s">
        <v>150</v>
      </c>
      <c r="I16" s="2" t="s">
        <v>1</v>
      </c>
      <c r="J16" s="3">
        <v>0</v>
      </c>
      <c r="K16" s="3">
        <v>0</v>
      </c>
      <c r="L16" s="6">
        <f>3400000*0.8</f>
        <v>2720000</v>
      </c>
      <c r="M16" s="9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1750000</v>
      </c>
      <c r="U16" s="3">
        <v>0</v>
      </c>
      <c r="V16" s="7">
        <v>1170000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</row>
    <row r="17" spans="1:30" ht="30" customHeight="1" x14ac:dyDescent="0.3">
      <c r="A17" s="2" t="s">
        <v>33</v>
      </c>
      <c r="B17" s="2" t="s">
        <v>38</v>
      </c>
      <c r="C17" s="2" t="s">
        <v>136</v>
      </c>
      <c r="D17" s="2" t="s">
        <v>48</v>
      </c>
      <c r="E17" s="2" t="s">
        <v>1</v>
      </c>
      <c r="F17" s="2" t="s">
        <v>1</v>
      </c>
      <c r="G17" s="2" t="s">
        <v>34</v>
      </c>
      <c r="H17" s="11" t="s">
        <v>150</v>
      </c>
      <c r="I17" s="2" t="s">
        <v>1</v>
      </c>
      <c r="J17" s="3">
        <v>0</v>
      </c>
      <c r="K17" s="3">
        <v>0</v>
      </c>
      <c r="L17" s="6">
        <f>3400000*0.8</f>
        <v>2720000</v>
      </c>
      <c r="M17" s="9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1500000</v>
      </c>
      <c r="U17" s="3">
        <v>0</v>
      </c>
      <c r="V17" s="7">
        <v>1170000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</row>
    <row r="18" spans="1:30" ht="30" customHeight="1" x14ac:dyDescent="0.3">
      <c r="A18" s="2" t="s">
        <v>33</v>
      </c>
      <c r="B18" s="2" t="s">
        <v>38</v>
      </c>
      <c r="C18" s="2" t="s">
        <v>137</v>
      </c>
      <c r="D18" s="2" t="s">
        <v>143</v>
      </c>
      <c r="E18" s="2" t="s">
        <v>1</v>
      </c>
      <c r="F18" s="2" t="s">
        <v>1</v>
      </c>
      <c r="G18" s="2" t="s">
        <v>34</v>
      </c>
      <c r="H18" s="11" t="s">
        <v>150</v>
      </c>
      <c r="I18" s="2" t="s">
        <v>1</v>
      </c>
      <c r="J18" s="3">
        <v>0</v>
      </c>
      <c r="K18" s="3">
        <v>0</v>
      </c>
      <c r="L18" s="6">
        <f>3400000*0.8</f>
        <v>2720000</v>
      </c>
      <c r="M18" s="9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7">
        <v>1170000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585000</v>
      </c>
    </row>
    <row r="19" spans="1:30" ht="30" customHeight="1" x14ac:dyDescent="0.3">
      <c r="A19" s="2" t="s">
        <v>33</v>
      </c>
      <c r="B19" s="2" t="s">
        <v>38</v>
      </c>
      <c r="C19" s="2" t="s">
        <v>138</v>
      </c>
      <c r="D19" s="2" t="s">
        <v>144</v>
      </c>
      <c r="E19" s="2" t="s">
        <v>1</v>
      </c>
      <c r="F19" s="2" t="s">
        <v>1</v>
      </c>
      <c r="G19" s="2" t="s">
        <v>34</v>
      </c>
      <c r="H19" s="11" t="s">
        <v>150</v>
      </c>
      <c r="I19" s="2" t="s">
        <v>1</v>
      </c>
      <c r="J19" s="3">
        <v>0</v>
      </c>
      <c r="K19" s="3">
        <v>0</v>
      </c>
      <c r="L19" s="6">
        <f>3400000*0.8*0.95</f>
        <v>2584000</v>
      </c>
      <c r="M19" s="9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7">
        <v>1170000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135000</v>
      </c>
    </row>
    <row r="20" spans="1:30" ht="30" customHeight="1" x14ac:dyDescent="0.3">
      <c r="A20" s="2" t="s">
        <v>33</v>
      </c>
      <c r="B20" s="2" t="s">
        <v>38</v>
      </c>
      <c r="C20" s="2" t="s">
        <v>139</v>
      </c>
      <c r="D20" s="2" t="s">
        <v>145</v>
      </c>
      <c r="E20" s="2" t="s">
        <v>1</v>
      </c>
      <c r="F20" s="2" t="s">
        <v>1</v>
      </c>
      <c r="G20" s="2" t="s">
        <v>34</v>
      </c>
      <c r="H20" s="11" t="s">
        <v>150</v>
      </c>
      <c r="I20" s="2" t="s">
        <v>1</v>
      </c>
      <c r="J20" s="3">
        <v>0</v>
      </c>
      <c r="K20" s="3">
        <v>0</v>
      </c>
      <c r="L20" s="6">
        <f>3400000*0.8*0.95</f>
        <v>2584000</v>
      </c>
      <c r="M20" s="9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7">
        <v>1170000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135000</v>
      </c>
    </row>
    <row r="21" spans="1:30" ht="30" customHeight="1" x14ac:dyDescent="0.3">
      <c r="A21" s="2" t="s">
        <v>33</v>
      </c>
      <c r="B21" s="2" t="s">
        <v>38</v>
      </c>
      <c r="C21" s="2" t="s">
        <v>140</v>
      </c>
      <c r="D21" s="2" t="s">
        <v>146</v>
      </c>
      <c r="E21" s="2" t="s">
        <v>1</v>
      </c>
      <c r="F21" s="2" t="s">
        <v>1</v>
      </c>
      <c r="G21" s="2" t="s">
        <v>34</v>
      </c>
      <c r="H21" s="11" t="s">
        <v>150</v>
      </c>
      <c r="I21" s="2" t="s">
        <v>1</v>
      </c>
      <c r="J21" s="3">
        <v>0</v>
      </c>
      <c r="K21" s="3">
        <v>0</v>
      </c>
      <c r="L21" s="6">
        <f>3400000*0.8</f>
        <v>2720000</v>
      </c>
      <c r="M21" s="9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7">
        <v>1170000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225000</v>
      </c>
    </row>
    <row r="22" spans="1:30" ht="30" customHeight="1" x14ac:dyDescent="0.3">
      <c r="A22" s="2" t="s">
        <v>33</v>
      </c>
      <c r="B22" s="2" t="s">
        <v>38</v>
      </c>
      <c r="C22" s="2" t="s">
        <v>141</v>
      </c>
      <c r="D22" s="2" t="s">
        <v>147</v>
      </c>
      <c r="E22" s="2" t="s">
        <v>1</v>
      </c>
      <c r="F22" s="2" t="s">
        <v>1</v>
      </c>
      <c r="G22" s="2" t="s">
        <v>34</v>
      </c>
      <c r="H22" s="11" t="s">
        <v>150</v>
      </c>
      <c r="I22" s="2" t="s">
        <v>1</v>
      </c>
      <c r="J22" s="3">
        <v>0</v>
      </c>
      <c r="K22" s="3">
        <v>0</v>
      </c>
      <c r="L22" s="6">
        <f>3400000*0.8</f>
        <v>2720000</v>
      </c>
      <c r="M22" s="9">
        <v>0</v>
      </c>
      <c r="N22" s="3">
        <v>0</v>
      </c>
      <c r="O22" s="3">
        <v>0</v>
      </c>
      <c r="P22" s="3">
        <v>0</v>
      </c>
      <c r="Q22" s="3">
        <v>280000</v>
      </c>
      <c r="R22" s="3">
        <v>0</v>
      </c>
      <c r="S22" s="3">
        <v>0</v>
      </c>
      <c r="T22" s="3">
        <v>0</v>
      </c>
      <c r="U22" s="3">
        <v>0</v>
      </c>
      <c r="V22" s="7">
        <v>1170000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</row>
    <row r="23" spans="1:30" ht="30" customHeight="1" x14ac:dyDescent="0.3">
      <c r="A23" s="2" t="s">
        <v>33</v>
      </c>
      <c r="B23" s="2" t="s">
        <v>60</v>
      </c>
      <c r="C23" s="2" t="s">
        <v>85</v>
      </c>
      <c r="D23" s="2" t="s">
        <v>86</v>
      </c>
      <c r="E23" s="2" t="s">
        <v>1</v>
      </c>
      <c r="F23" s="2" t="s">
        <v>1</v>
      </c>
      <c r="G23" s="2" t="s">
        <v>34</v>
      </c>
      <c r="H23" s="11" t="s">
        <v>150</v>
      </c>
      <c r="I23" s="2" t="s">
        <v>1</v>
      </c>
      <c r="J23" s="3">
        <v>0</v>
      </c>
      <c r="K23" s="3">
        <v>0</v>
      </c>
      <c r="L23" s="3">
        <v>3200000</v>
      </c>
      <c r="M23" s="3">
        <v>50000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1170000</v>
      </c>
      <c r="W23" s="3">
        <v>0</v>
      </c>
      <c r="X23" s="3">
        <v>0</v>
      </c>
      <c r="Y23" s="3">
        <v>240000</v>
      </c>
      <c r="Z23" s="3">
        <v>240000</v>
      </c>
      <c r="AA23" s="3">
        <v>0</v>
      </c>
      <c r="AB23" s="3">
        <v>0</v>
      </c>
      <c r="AC23" s="3">
        <v>0</v>
      </c>
    </row>
    <row r="24" spans="1:30" ht="30" customHeight="1" x14ac:dyDescent="0.3">
      <c r="A24" s="2" t="s">
        <v>33</v>
      </c>
      <c r="B24" s="2" t="s">
        <v>60</v>
      </c>
      <c r="C24" s="2" t="s">
        <v>68</v>
      </c>
      <c r="D24" s="2" t="s">
        <v>69</v>
      </c>
      <c r="E24" s="2" t="s">
        <v>1</v>
      </c>
      <c r="F24" s="2" t="s">
        <v>1</v>
      </c>
      <c r="G24" s="2" t="s">
        <v>34</v>
      </c>
      <c r="H24" s="11" t="s">
        <v>150</v>
      </c>
      <c r="I24" s="2" t="s">
        <v>1</v>
      </c>
      <c r="J24" s="3">
        <v>0</v>
      </c>
      <c r="K24" s="3">
        <v>0</v>
      </c>
      <c r="L24" s="3">
        <v>3200000</v>
      </c>
      <c r="M24" s="3">
        <v>50000</v>
      </c>
      <c r="N24" s="3">
        <v>0</v>
      </c>
      <c r="O24" s="3">
        <v>800000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1170000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315000</v>
      </c>
    </row>
    <row r="25" spans="1:30" ht="30" customHeight="1" x14ac:dyDescent="0.3">
      <c r="A25" s="2" t="s">
        <v>33</v>
      </c>
      <c r="B25" s="2" t="s">
        <v>60</v>
      </c>
      <c r="C25" s="2" t="s">
        <v>35</v>
      </c>
      <c r="D25" s="2" t="s">
        <v>61</v>
      </c>
      <c r="E25" s="2" t="s">
        <v>1</v>
      </c>
      <c r="F25" s="2" t="s">
        <v>1</v>
      </c>
      <c r="G25" s="2" t="s">
        <v>34</v>
      </c>
      <c r="H25" s="11" t="s">
        <v>150</v>
      </c>
      <c r="I25" s="2" t="s">
        <v>1</v>
      </c>
      <c r="J25" s="3">
        <v>0</v>
      </c>
      <c r="K25" s="3">
        <v>0</v>
      </c>
      <c r="L25" s="3">
        <v>3200000</v>
      </c>
      <c r="M25" s="3">
        <v>50000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1170000</v>
      </c>
      <c r="W25" s="3">
        <v>0</v>
      </c>
      <c r="X25" s="3">
        <v>0</v>
      </c>
      <c r="Y25" s="3">
        <v>240000</v>
      </c>
      <c r="Z25" s="3">
        <v>0</v>
      </c>
      <c r="AA25" s="3">
        <v>0</v>
      </c>
      <c r="AB25" s="3">
        <v>0</v>
      </c>
      <c r="AC25" s="3">
        <v>90000</v>
      </c>
    </row>
    <row r="26" spans="1:30" ht="30" customHeight="1" x14ac:dyDescent="0.3">
      <c r="A26" s="2" t="s">
        <v>33</v>
      </c>
      <c r="B26" s="2" t="s">
        <v>60</v>
      </c>
      <c r="C26" s="2" t="s">
        <v>62</v>
      </c>
      <c r="D26" s="2" t="s">
        <v>63</v>
      </c>
      <c r="E26" s="2" t="s">
        <v>1</v>
      </c>
      <c r="F26" s="2" t="s">
        <v>1</v>
      </c>
      <c r="G26" s="2" t="s">
        <v>34</v>
      </c>
      <c r="H26" s="11" t="s">
        <v>150</v>
      </c>
      <c r="I26" s="2" t="s">
        <v>1</v>
      </c>
      <c r="J26" s="3">
        <v>0</v>
      </c>
      <c r="K26" s="3">
        <v>0</v>
      </c>
      <c r="L26" s="3">
        <v>3040000</v>
      </c>
      <c r="M26" s="3">
        <v>50000</v>
      </c>
      <c r="N26" s="3">
        <v>0</v>
      </c>
      <c r="O26" s="3">
        <v>800000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1170000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420000</v>
      </c>
      <c r="AD26" s="10"/>
    </row>
    <row r="27" spans="1:30" ht="30" customHeight="1" x14ac:dyDescent="0.3">
      <c r="A27" s="2" t="s">
        <v>33</v>
      </c>
      <c r="B27" s="2" t="s">
        <v>60</v>
      </c>
      <c r="C27" s="2" t="s">
        <v>64</v>
      </c>
      <c r="D27" s="2" t="s">
        <v>65</v>
      </c>
      <c r="E27" s="2" t="s">
        <v>1</v>
      </c>
      <c r="F27" s="2" t="s">
        <v>1</v>
      </c>
      <c r="G27" s="2" t="s">
        <v>34</v>
      </c>
      <c r="H27" s="11" t="s">
        <v>150</v>
      </c>
      <c r="I27" s="2" t="s">
        <v>1</v>
      </c>
      <c r="J27" s="3">
        <v>0</v>
      </c>
      <c r="K27" s="3">
        <v>0</v>
      </c>
      <c r="L27" s="3">
        <v>0</v>
      </c>
      <c r="M27" s="3">
        <v>50000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1170000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</row>
    <row r="28" spans="1:30" ht="30" customHeight="1" x14ac:dyDescent="0.3">
      <c r="A28" s="2" t="s">
        <v>33</v>
      </c>
      <c r="B28" s="2" t="s">
        <v>60</v>
      </c>
      <c r="C28" s="2" t="s">
        <v>83</v>
      </c>
      <c r="D28" s="2" t="s">
        <v>84</v>
      </c>
      <c r="E28" s="2" t="s">
        <v>1</v>
      </c>
      <c r="F28" s="2" t="s">
        <v>1</v>
      </c>
      <c r="G28" s="2" t="s">
        <v>34</v>
      </c>
      <c r="H28" s="11" t="s">
        <v>150</v>
      </c>
      <c r="I28" s="2" t="s">
        <v>1</v>
      </c>
      <c r="J28" s="3">
        <v>0</v>
      </c>
      <c r="K28" s="3">
        <v>0</v>
      </c>
      <c r="L28" s="3">
        <v>0</v>
      </c>
      <c r="M28" s="3">
        <v>50000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1170000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2179000</v>
      </c>
    </row>
    <row r="29" spans="1:30" ht="30" customHeight="1" x14ac:dyDescent="0.3">
      <c r="A29" s="2" t="s">
        <v>33</v>
      </c>
      <c r="B29" s="2" t="s">
        <v>60</v>
      </c>
      <c r="C29" s="2" t="s">
        <v>76</v>
      </c>
      <c r="D29" s="2" t="s">
        <v>77</v>
      </c>
      <c r="E29" s="2" t="s">
        <v>1</v>
      </c>
      <c r="F29" s="2" t="s">
        <v>1</v>
      </c>
      <c r="G29" s="2" t="s">
        <v>34</v>
      </c>
      <c r="H29" s="11" t="s">
        <v>150</v>
      </c>
      <c r="I29" s="2" t="s">
        <v>1</v>
      </c>
      <c r="J29" s="3">
        <v>0</v>
      </c>
      <c r="K29" s="3">
        <v>0</v>
      </c>
      <c r="L29" s="3">
        <v>3200000</v>
      </c>
      <c r="M29" s="3">
        <v>50000</v>
      </c>
      <c r="N29" s="3">
        <v>0</v>
      </c>
      <c r="O29" s="3">
        <v>800000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1170000</v>
      </c>
      <c r="W29" s="3">
        <v>0</v>
      </c>
      <c r="X29" s="3">
        <v>0</v>
      </c>
      <c r="Y29" s="3">
        <v>0</v>
      </c>
      <c r="Z29" s="3">
        <v>240000</v>
      </c>
      <c r="AA29" s="3">
        <v>0</v>
      </c>
      <c r="AB29" s="3">
        <v>0</v>
      </c>
      <c r="AC29" s="3">
        <v>135000</v>
      </c>
    </row>
    <row r="30" spans="1:30" ht="30" customHeight="1" x14ac:dyDescent="0.3">
      <c r="A30" s="2" t="s">
        <v>33</v>
      </c>
      <c r="B30" s="2" t="s">
        <v>60</v>
      </c>
      <c r="C30" s="2" t="s">
        <v>87</v>
      </c>
      <c r="D30" s="2" t="s">
        <v>88</v>
      </c>
      <c r="E30" s="2" t="s">
        <v>1</v>
      </c>
      <c r="F30" s="2" t="s">
        <v>1</v>
      </c>
      <c r="G30" s="2" t="s">
        <v>34</v>
      </c>
      <c r="H30" s="11" t="s">
        <v>150</v>
      </c>
      <c r="I30" s="2" t="s">
        <v>1</v>
      </c>
      <c r="J30" s="3">
        <v>0</v>
      </c>
      <c r="K30" s="3">
        <v>0</v>
      </c>
      <c r="L30" s="3">
        <v>3200000</v>
      </c>
      <c r="M30" s="3">
        <v>50000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110000</v>
      </c>
      <c r="U30" s="3">
        <v>0</v>
      </c>
      <c r="V30" s="3">
        <v>1170000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315000</v>
      </c>
    </row>
    <row r="31" spans="1:30" ht="30" customHeight="1" x14ac:dyDescent="0.3">
      <c r="A31" s="2" t="s">
        <v>33</v>
      </c>
      <c r="B31" s="2" t="s">
        <v>60</v>
      </c>
      <c r="C31" s="2" t="s">
        <v>89</v>
      </c>
      <c r="D31" s="2" t="s">
        <v>90</v>
      </c>
      <c r="E31" s="2" t="s">
        <v>1</v>
      </c>
      <c r="F31" s="2" t="s">
        <v>1</v>
      </c>
      <c r="G31" s="2" t="s">
        <v>34</v>
      </c>
      <c r="H31" s="11" t="s">
        <v>150</v>
      </c>
      <c r="I31" s="2" t="s">
        <v>1</v>
      </c>
      <c r="J31" s="3">
        <v>0</v>
      </c>
      <c r="K31" s="3">
        <v>0</v>
      </c>
      <c r="L31" s="3">
        <v>3200000</v>
      </c>
      <c r="M31" s="3">
        <v>50000</v>
      </c>
      <c r="N31" s="3">
        <v>0</v>
      </c>
      <c r="O31" s="3">
        <v>800000</v>
      </c>
      <c r="P31" s="3">
        <v>700000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1170000</v>
      </c>
      <c r="W31" s="3">
        <v>0</v>
      </c>
      <c r="X31" s="3">
        <v>0</v>
      </c>
      <c r="Y31" s="3">
        <v>0</v>
      </c>
      <c r="Z31" s="3">
        <v>240000</v>
      </c>
      <c r="AA31" s="3">
        <v>0</v>
      </c>
      <c r="AB31" s="3">
        <v>0</v>
      </c>
      <c r="AC31" s="3">
        <v>45000</v>
      </c>
    </row>
    <row r="32" spans="1:30" ht="30" customHeight="1" x14ac:dyDescent="0.3">
      <c r="A32" s="2" t="s">
        <v>33</v>
      </c>
      <c r="B32" s="2" t="s">
        <v>60</v>
      </c>
      <c r="C32" s="2" t="s">
        <v>36</v>
      </c>
      <c r="D32" s="2" t="s">
        <v>82</v>
      </c>
      <c r="E32" s="2" t="s">
        <v>1</v>
      </c>
      <c r="F32" s="2" t="s">
        <v>1</v>
      </c>
      <c r="G32" s="2" t="s">
        <v>34</v>
      </c>
      <c r="H32" s="11" t="s">
        <v>150</v>
      </c>
      <c r="I32" s="2" t="s">
        <v>1</v>
      </c>
      <c r="J32" s="3">
        <v>0</v>
      </c>
      <c r="K32" s="3">
        <v>0</v>
      </c>
      <c r="L32" s="3">
        <v>3200000</v>
      </c>
      <c r="M32" s="3">
        <v>50000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1170000</v>
      </c>
      <c r="W32" s="3">
        <v>0</v>
      </c>
      <c r="X32" s="3">
        <v>0</v>
      </c>
      <c r="Y32" s="3">
        <v>240000</v>
      </c>
      <c r="Z32" s="3">
        <v>0</v>
      </c>
      <c r="AA32" s="3">
        <v>0</v>
      </c>
      <c r="AB32" s="3">
        <v>0</v>
      </c>
      <c r="AC32" s="3">
        <v>135000</v>
      </c>
    </row>
    <row r="33" spans="1:29" ht="30" customHeight="1" x14ac:dyDescent="0.3">
      <c r="A33" s="2" t="s">
        <v>33</v>
      </c>
      <c r="B33" s="2" t="s">
        <v>60</v>
      </c>
      <c r="C33" s="2" t="s">
        <v>93</v>
      </c>
      <c r="D33" s="2" t="s">
        <v>94</v>
      </c>
      <c r="E33" s="2" t="s">
        <v>1</v>
      </c>
      <c r="F33" s="2" t="s">
        <v>1</v>
      </c>
      <c r="G33" s="2" t="s">
        <v>34</v>
      </c>
      <c r="H33" s="11" t="s">
        <v>150</v>
      </c>
      <c r="I33" s="2" t="s">
        <v>1</v>
      </c>
      <c r="J33" s="3">
        <v>0</v>
      </c>
      <c r="K33" s="3">
        <v>0</v>
      </c>
      <c r="L33" s="3">
        <v>3200000</v>
      </c>
      <c r="M33" s="3">
        <v>50000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1170000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180000</v>
      </c>
    </row>
    <row r="34" spans="1:29" ht="30" customHeight="1" x14ac:dyDescent="0.3">
      <c r="A34" s="2" t="s">
        <v>33</v>
      </c>
      <c r="B34" s="2" t="s">
        <v>60</v>
      </c>
      <c r="C34" s="2" t="s">
        <v>37</v>
      </c>
      <c r="D34" s="2" t="s">
        <v>148</v>
      </c>
      <c r="E34" s="2" t="s">
        <v>1</v>
      </c>
      <c r="F34" s="2" t="s">
        <v>1</v>
      </c>
      <c r="G34" s="2" t="s">
        <v>34</v>
      </c>
      <c r="H34" s="11" t="s">
        <v>150</v>
      </c>
      <c r="I34" s="2" t="s">
        <v>1</v>
      </c>
      <c r="J34" s="3">
        <v>0</v>
      </c>
      <c r="K34" s="3">
        <v>0</v>
      </c>
      <c r="L34" s="3">
        <v>2200000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1170000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</row>
    <row r="35" spans="1:29" ht="30" customHeight="1" x14ac:dyDescent="0.3">
      <c r="A35" s="2" t="s">
        <v>33</v>
      </c>
      <c r="B35" s="2" t="s">
        <v>60</v>
      </c>
      <c r="C35" s="2" t="s">
        <v>66</v>
      </c>
      <c r="D35" s="2" t="s">
        <v>67</v>
      </c>
      <c r="E35" s="2" t="s">
        <v>1</v>
      </c>
      <c r="F35" s="2" t="s">
        <v>1</v>
      </c>
      <c r="G35" s="2" t="s">
        <v>34</v>
      </c>
      <c r="H35" s="11" t="s">
        <v>150</v>
      </c>
      <c r="I35" s="2" t="s">
        <v>1</v>
      </c>
      <c r="J35" s="3">
        <v>0</v>
      </c>
      <c r="K35" s="3">
        <v>0</v>
      </c>
      <c r="L35" s="3">
        <v>3200000</v>
      </c>
      <c r="M35" s="3">
        <v>50000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1170000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180000</v>
      </c>
    </row>
    <row r="36" spans="1:29" ht="30" customHeight="1" x14ac:dyDescent="0.3">
      <c r="A36" s="2" t="s">
        <v>33</v>
      </c>
      <c r="B36" s="2" t="s">
        <v>60</v>
      </c>
      <c r="C36" s="2" t="s">
        <v>78</v>
      </c>
      <c r="D36" s="2" t="s">
        <v>79</v>
      </c>
      <c r="E36" s="2" t="s">
        <v>1</v>
      </c>
      <c r="F36" s="2" t="s">
        <v>1</v>
      </c>
      <c r="G36" s="2" t="s">
        <v>34</v>
      </c>
      <c r="H36" s="11" t="s">
        <v>150</v>
      </c>
      <c r="I36" s="2" t="s">
        <v>1</v>
      </c>
      <c r="J36" s="3">
        <v>0</v>
      </c>
      <c r="K36" s="3">
        <v>0</v>
      </c>
      <c r="L36" s="3">
        <v>3200000</v>
      </c>
      <c r="M36" s="3">
        <v>50000</v>
      </c>
      <c r="N36" s="3">
        <v>0</v>
      </c>
      <c r="O36" s="3">
        <v>800000</v>
      </c>
      <c r="P36" s="3">
        <v>560000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1170000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450000</v>
      </c>
    </row>
    <row r="37" spans="1:29" ht="30" customHeight="1" x14ac:dyDescent="0.3">
      <c r="A37" s="2" t="s">
        <v>33</v>
      </c>
      <c r="B37" s="2" t="s">
        <v>60</v>
      </c>
      <c r="C37" s="2" t="s">
        <v>70</v>
      </c>
      <c r="D37" s="2" t="s">
        <v>71</v>
      </c>
      <c r="E37" s="2" t="s">
        <v>1</v>
      </c>
      <c r="F37" s="2" t="s">
        <v>1</v>
      </c>
      <c r="G37" s="2" t="s">
        <v>34</v>
      </c>
      <c r="H37" s="11" t="s">
        <v>150</v>
      </c>
      <c r="I37" s="2" t="s">
        <v>1</v>
      </c>
      <c r="J37" s="3">
        <v>0</v>
      </c>
      <c r="K37" s="3">
        <v>0</v>
      </c>
      <c r="L37" s="3">
        <v>3200000</v>
      </c>
      <c r="M37" s="3">
        <v>50000</v>
      </c>
      <c r="N37" s="3">
        <v>0</v>
      </c>
      <c r="O37" s="3">
        <v>0</v>
      </c>
      <c r="P37" s="3">
        <v>400000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1170000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540000</v>
      </c>
    </row>
    <row r="38" spans="1:29" ht="30" customHeight="1" x14ac:dyDescent="0.3">
      <c r="A38" s="2" t="s">
        <v>33</v>
      </c>
      <c r="B38" s="2" t="s">
        <v>60</v>
      </c>
      <c r="C38" s="2" t="s">
        <v>72</v>
      </c>
      <c r="D38" s="2" t="s">
        <v>73</v>
      </c>
      <c r="E38" s="2" t="s">
        <v>1</v>
      </c>
      <c r="F38" s="2" t="s">
        <v>1</v>
      </c>
      <c r="G38" s="2" t="s">
        <v>34</v>
      </c>
      <c r="H38" s="11" t="s">
        <v>150</v>
      </c>
      <c r="I38" s="2" t="s">
        <v>1</v>
      </c>
      <c r="J38" s="3">
        <v>0</v>
      </c>
      <c r="K38" s="3">
        <v>0</v>
      </c>
      <c r="L38" s="3">
        <v>3200000</v>
      </c>
      <c r="M38" s="3">
        <v>50000</v>
      </c>
      <c r="N38" s="3">
        <v>0</v>
      </c>
      <c r="O38" s="3">
        <v>800000</v>
      </c>
      <c r="P38" s="3">
        <v>500000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1170000</v>
      </c>
      <c r="W38" s="3">
        <v>0</v>
      </c>
      <c r="X38" s="3">
        <v>0</v>
      </c>
      <c r="Y38" s="3">
        <v>0</v>
      </c>
      <c r="Z38" s="3">
        <v>240000</v>
      </c>
      <c r="AA38" s="3">
        <v>0</v>
      </c>
      <c r="AB38" s="3">
        <v>0</v>
      </c>
      <c r="AC38" s="3">
        <v>180000</v>
      </c>
    </row>
    <row r="39" spans="1:29" ht="30" customHeight="1" x14ac:dyDescent="0.3">
      <c r="A39" s="2" t="s">
        <v>33</v>
      </c>
      <c r="B39" s="2" t="s">
        <v>60</v>
      </c>
      <c r="C39" s="2" t="s">
        <v>74</v>
      </c>
      <c r="D39" s="2" t="s">
        <v>75</v>
      </c>
      <c r="E39" s="2" t="s">
        <v>1</v>
      </c>
      <c r="F39" s="2" t="s">
        <v>1</v>
      </c>
      <c r="G39" s="2" t="s">
        <v>34</v>
      </c>
      <c r="H39" s="11" t="s">
        <v>150</v>
      </c>
      <c r="I39" s="2" t="s">
        <v>1</v>
      </c>
      <c r="J39" s="3">
        <v>0</v>
      </c>
      <c r="K39" s="3">
        <v>0</v>
      </c>
      <c r="L39" s="3">
        <v>3400000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1170000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</row>
    <row r="40" spans="1:29" ht="30" customHeight="1" x14ac:dyDescent="0.3">
      <c r="A40" s="2" t="s">
        <v>33</v>
      </c>
      <c r="B40" s="2" t="s">
        <v>60</v>
      </c>
      <c r="C40" s="2" t="s">
        <v>80</v>
      </c>
      <c r="D40" s="2" t="s">
        <v>81</v>
      </c>
      <c r="E40" s="2" t="s">
        <v>1</v>
      </c>
      <c r="F40" s="2" t="s">
        <v>1</v>
      </c>
      <c r="G40" s="2" t="s">
        <v>34</v>
      </c>
      <c r="H40" s="11" t="s">
        <v>150</v>
      </c>
      <c r="I40" s="2" t="s">
        <v>1</v>
      </c>
      <c r="J40" s="3">
        <v>0</v>
      </c>
      <c r="K40" s="3">
        <v>0</v>
      </c>
      <c r="L40" s="3">
        <v>3200000</v>
      </c>
      <c r="M40" s="3">
        <v>50000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1170000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180000</v>
      </c>
    </row>
    <row r="41" spans="1:29" ht="30" customHeight="1" x14ac:dyDescent="0.3">
      <c r="A41" s="2" t="s">
        <v>33</v>
      </c>
      <c r="B41" s="2" t="s">
        <v>60</v>
      </c>
      <c r="C41" s="2" t="s">
        <v>91</v>
      </c>
      <c r="D41" s="2" t="s">
        <v>92</v>
      </c>
      <c r="E41" s="2" t="s">
        <v>1</v>
      </c>
      <c r="F41" s="2" t="s">
        <v>1</v>
      </c>
      <c r="G41" s="2" t="s">
        <v>34</v>
      </c>
      <c r="H41" s="11" t="s">
        <v>150</v>
      </c>
      <c r="I41" s="2" t="s">
        <v>1</v>
      </c>
      <c r="J41" s="3">
        <v>0</v>
      </c>
      <c r="K41" s="3">
        <v>0</v>
      </c>
      <c r="L41" s="3">
        <v>2720000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1170000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45000</v>
      </c>
    </row>
    <row r="42" spans="1:29" ht="30" customHeight="1" x14ac:dyDescent="0.3">
      <c r="A42" s="2" t="s">
        <v>33</v>
      </c>
      <c r="B42" s="2" t="s">
        <v>95</v>
      </c>
      <c r="C42" s="2" t="s">
        <v>129</v>
      </c>
      <c r="D42" s="2" t="s">
        <v>130</v>
      </c>
      <c r="E42" s="2" t="s">
        <v>1</v>
      </c>
      <c r="F42" s="2" t="s">
        <v>1</v>
      </c>
      <c r="G42" s="2" t="s">
        <v>34</v>
      </c>
      <c r="H42" s="11" t="s">
        <v>150</v>
      </c>
      <c r="I42" s="2" t="s">
        <v>1</v>
      </c>
      <c r="J42" s="3">
        <v>0</v>
      </c>
      <c r="K42" s="3">
        <v>0</v>
      </c>
      <c r="L42" s="3">
        <v>3200000</v>
      </c>
      <c r="M42" s="3">
        <v>50000</v>
      </c>
      <c r="N42" s="3">
        <v>0</v>
      </c>
      <c r="O42" s="3">
        <v>800000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1170000</v>
      </c>
      <c r="W42" s="3">
        <v>0</v>
      </c>
      <c r="X42" s="3">
        <v>0</v>
      </c>
      <c r="Y42" s="3">
        <v>0</v>
      </c>
      <c r="Z42" s="3">
        <v>240000</v>
      </c>
      <c r="AA42" s="3">
        <v>0</v>
      </c>
      <c r="AB42" s="3">
        <v>0</v>
      </c>
      <c r="AC42" s="3">
        <v>90000</v>
      </c>
    </row>
    <row r="43" spans="1:29" ht="30" customHeight="1" x14ac:dyDescent="0.3">
      <c r="A43" s="2" t="s">
        <v>33</v>
      </c>
      <c r="B43" s="2" t="s">
        <v>95</v>
      </c>
      <c r="C43" s="2" t="s">
        <v>113</v>
      </c>
      <c r="D43" s="2" t="s">
        <v>114</v>
      </c>
      <c r="E43" s="2" t="s">
        <v>1</v>
      </c>
      <c r="F43" s="2" t="s">
        <v>1</v>
      </c>
      <c r="G43" s="2" t="s">
        <v>34</v>
      </c>
      <c r="H43" s="11" t="s">
        <v>150</v>
      </c>
      <c r="I43" s="2" t="s">
        <v>1</v>
      </c>
      <c r="J43" s="3">
        <v>0</v>
      </c>
      <c r="K43" s="3">
        <v>0</v>
      </c>
      <c r="L43" s="3">
        <v>3200000</v>
      </c>
      <c r="M43" s="3">
        <v>50000</v>
      </c>
      <c r="N43" s="3">
        <v>0</v>
      </c>
      <c r="O43" s="3">
        <v>800000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1170000</v>
      </c>
      <c r="W43" s="3">
        <v>0</v>
      </c>
      <c r="X43" s="3">
        <v>0</v>
      </c>
      <c r="Y43" s="3">
        <v>240000</v>
      </c>
      <c r="Z43" s="3">
        <v>240000</v>
      </c>
      <c r="AA43" s="3">
        <v>0</v>
      </c>
      <c r="AB43" s="3">
        <v>0</v>
      </c>
      <c r="AC43" s="3">
        <v>180000</v>
      </c>
    </row>
    <row r="44" spans="1:29" ht="30" customHeight="1" x14ac:dyDescent="0.3">
      <c r="A44" s="2" t="s">
        <v>33</v>
      </c>
      <c r="B44" s="2" t="s">
        <v>95</v>
      </c>
      <c r="C44" s="2" t="s">
        <v>131</v>
      </c>
      <c r="D44" s="2" t="s">
        <v>132</v>
      </c>
      <c r="E44" s="2" t="s">
        <v>1</v>
      </c>
      <c r="F44" s="2" t="s">
        <v>1</v>
      </c>
      <c r="G44" s="2" t="s">
        <v>34</v>
      </c>
      <c r="H44" s="11" t="s">
        <v>150</v>
      </c>
      <c r="I44" s="2" t="s">
        <v>1</v>
      </c>
      <c r="J44" s="3">
        <v>0</v>
      </c>
      <c r="K44" s="3">
        <v>0</v>
      </c>
      <c r="L44" s="3">
        <v>3200000</v>
      </c>
      <c r="M44" s="3">
        <v>50000</v>
      </c>
      <c r="N44" s="3">
        <v>0</v>
      </c>
      <c r="O44" s="3">
        <v>800000</v>
      </c>
      <c r="P44" s="3">
        <v>0</v>
      </c>
      <c r="Q44" s="3">
        <v>0</v>
      </c>
      <c r="R44" s="3">
        <v>0</v>
      </c>
      <c r="S44" s="3">
        <v>0</v>
      </c>
      <c r="T44" s="3">
        <v>4531000</v>
      </c>
      <c r="U44" s="3">
        <v>0</v>
      </c>
      <c r="V44" s="3">
        <v>1170000</v>
      </c>
      <c r="W44" s="3">
        <v>0</v>
      </c>
      <c r="X44" s="3">
        <v>0</v>
      </c>
      <c r="Y44" s="3">
        <v>240000</v>
      </c>
      <c r="Z44" s="3">
        <v>240000</v>
      </c>
      <c r="AA44" s="3">
        <v>0</v>
      </c>
      <c r="AB44" s="3">
        <v>0</v>
      </c>
      <c r="AC44" s="3">
        <v>135000</v>
      </c>
    </row>
    <row r="45" spans="1:29" ht="30" customHeight="1" x14ac:dyDescent="0.3">
      <c r="A45" s="2" t="s">
        <v>33</v>
      </c>
      <c r="B45" s="2" t="s">
        <v>95</v>
      </c>
      <c r="C45" s="2" t="s">
        <v>103</v>
      </c>
      <c r="D45" s="2" t="s">
        <v>104</v>
      </c>
      <c r="E45" s="2" t="s">
        <v>1</v>
      </c>
      <c r="F45" s="2" t="s">
        <v>1</v>
      </c>
      <c r="G45" s="2" t="s">
        <v>34</v>
      </c>
      <c r="H45" s="11" t="s">
        <v>150</v>
      </c>
      <c r="I45" s="2" t="s">
        <v>1</v>
      </c>
      <c r="J45" s="3">
        <v>0</v>
      </c>
      <c r="K45" s="3">
        <v>0</v>
      </c>
      <c r="L45" s="3">
        <v>3200000</v>
      </c>
      <c r="M45" s="3">
        <v>50000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1170000</v>
      </c>
      <c r="W45" s="3">
        <v>0</v>
      </c>
      <c r="X45" s="3">
        <v>0</v>
      </c>
      <c r="Y45" s="3">
        <v>240000</v>
      </c>
      <c r="Z45" s="3">
        <v>240000</v>
      </c>
      <c r="AA45" s="3">
        <v>0</v>
      </c>
      <c r="AB45" s="3">
        <v>0</v>
      </c>
      <c r="AC45" s="3">
        <v>0</v>
      </c>
    </row>
    <row r="46" spans="1:29" ht="30" customHeight="1" x14ac:dyDescent="0.3">
      <c r="A46" s="2" t="s">
        <v>33</v>
      </c>
      <c r="B46" s="2" t="s">
        <v>95</v>
      </c>
      <c r="C46" s="2" t="s">
        <v>105</v>
      </c>
      <c r="D46" s="2" t="s">
        <v>106</v>
      </c>
      <c r="E46" s="2" t="s">
        <v>1</v>
      </c>
      <c r="F46" s="2" t="s">
        <v>1</v>
      </c>
      <c r="G46" s="2" t="s">
        <v>34</v>
      </c>
      <c r="H46" s="11" t="s">
        <v>150</v>
      </c>
      <c r="I46" s="2" t="s">
        <v>1</v>
      </c>
      <c r="J46" s="3">
        <v>0</v>
      </c>
      <c r="K46" s="3">
        <v>0</v>
      </c>
      <c r="L46" s="3">
        <v>3200000</v>
      </c>
      <c r="M46" s="3">
        <v>50000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1170000</v>
      </c>
      <c r="W46" s="3">
        <v>0</v>
      </c>
      <c r="X46" s="3">
        <v>0</v>
      </c>
      <c r="Y46" s="3">
        <v>240000</v>
      </c>
      <c r="Z46" s="3">
        <v>0</v>
      </c>
      <c r="AA46" s="3">
        <v>0</v>
      </c>
      <c r="AB46" s="3">
        <v>0</v>
      </c>
      <c r="AC46" s="3">
        <v>90000</v>
      </c>
    </row>
    <row r="47" spans="1:29" ht="30" customHeight="1" x14ac:dyDescent="0.3">
      <c r="A47" s="2" t="s">
        <v>33</v>
      </c>
      <c r="B47" s="2" t="s">
        <v>95</v>
      </c>
      <c r="C47" s="2" t="s">
        <v>133</v>
      </c>
      <c r="D47" s="2" t="s">
        <v>149</v>
      </c>
      <c r="E47" s="2" t="s">
        <v>1</v>
      </c>
      <c r="F47" s="2" t="s">
        <v>1</v>
      </c>
      <c r="G47" s="2" t="s">
        <v>34</v>
      </c>
      <c r="H47" s="11" t="s">
        <v>150</v>
      </c>
      <c r="I47" s="2" t="s">
        <v>1</v>
      </c>
      <c r="J47" s="3">
        <v>0</v>
      </c>
      <c r="K47" s="3">
        <v>0</v>
      </c>
      <c r="L47" s="3">
        <v>2200000</v>
      </c>
      <c r="M47" s="3">
        <v>0</v>
      </c>
      <c r="N47" s="3">
        <v>0</v>
      </c>
      <c r="O47" s="3">
        <v>0</v>
      </c>
      <c r="P47" s="3">
        <v>350000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1170000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</row>
    <row r="48" spans="1:29" ht="30" customHeight="1" x14ac:dyDescent="0.3">
      <c r="A48" s="2" t="s">
        <v>33</v>
      </c>
      <c r="B48" s="2" t="s">
        <v>95</v>
      </c>
      <c r="C48" s="2" t="s">
        <v>125</v>
      </c>
      <c r="D48" s="2" t="s">
        <v>126</v>
      </c>
      <c r="E48" s="2" t="s">
        <v>1</v>
      </c>
      <c r="F48" s="2" t="s">
        <v>1</v>
      </c>
      <c r="G48" s="2" t="s">
        <v>34</v>
      </c>
      <c r="H48" s="11" t="s">
        <v>150</v>
      </c>
      <c r="I48" s="2" t="s">
        <v>1</v>
      </c>
      <c r="J48" s="3">
        <v>0</v>
      </c>
      <c r="K48" s="3">
        <v>0</v>
      </c>
      <c r="L48" s="3">
        <v>3200000</v>
      </c>
      <c r="M48" s="3">
        <v>50000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1170000</v>
      </c>
      <c r="W48" s="3">
        <v>0</v>
      </c>
      <c r="X48" s="3">
        <v>0</v>
      </c>
      <c r="Y48" s="3">
        <v>240000</v>
      </c>
      <c r="Z48" s="3">
        <v>240000</v>
      </c>
      <c r="AA48" s="3">
        <v>0</v>
      </c>
      <c r="AB48" s="3">
        <v>0</v>
      </c>
      <c r="AC48" s="3">
        <v>225000</v>
      </c>
    </row>
    <row r="49" spans="1:30" ht="30" customHeight="1" x14ac:dyDescent="0.3">
      <c r="A49" s="2" t="s">
        <v>33</v>
      </c>
      <c r="B49" s="2" t="s">
        <v>95</v>
      </c>
      <c r="C49" s="2" t="s">
        <v>107</v>
      </c>
      <c r="D49" s="2" t="s">
        <v>108</v>
      </c>
      <c r="E49" s="2" t="s">
        <v>1</v>
      </c>
      <c r="F49" s="2" t="s">
        <v>1</v>
      </c>
      <c r="G49" s="2" t="s">
        <v>34</v>
      </c>
      <c r="H49" s="11" t="s">
        <v>150</v>
      </c>
      <c r="I49" s="2" t="s">
        <v>1</v>
      </c>
      <c r="J49" s="3">
        <v>0</v>
      </c>
      <c r="K49" s="3">
        <v>0</v>
      </c>
      <c r="L49" s="3">
        <v>3200000</v>
      </c>
      <c r="M49" s="3">
        <v>50000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1170000</v>
      </c>
      <c r="W49" s="3">
        <v>0</v>
      </c>
      <c r="X49" s="3">
        <v>0</v>
      </c>
      <c r="Y49" s="3">
        <v>240000</v>
      </c>
      <c r="Z49" s="3">
        <v>240000</v>
      </c>
      <c r="AA49" s="3">
        <v>0</v>
      </c>
      <c r="AB49" s="3">
        <v>0</v>
      </c>
      <c r="AC49" s="3">
        <v>90000</v>
      </c>
    </row>
    <row r="50" spans="1:30" ht="30" customHeight="1" x14ac:dyDescent="0.3">
      <c r="A50" s="2" t="s">
        <v>33</v>
      </c>
      <c r="B50" s="2" t="s">
        <v>95</v>
      </c>
      <c r="C50" s="2" t="s">
        <v>142</v>
      </c>
      <c r="D50" s="2" t="s">
        <v>96</v>
      </c>
      <c r="E50" s="2" t="s">
        <v>1</v>
      </c>
      <c r="F50" s="2" t="s">
        <v>1</v>
      </c>
      <c r="G50" s="2" t="s">
        <v>34</v>
      </c>
      <c r="H50" s="11" t="s">
        <v>150</v>
      </c>
      <c r="I50" s="2" t="s">
        <v>1</v>
      </c>
      <c r="J50" s="3">
        <v>0</v>
      </c>
      <c r="K50" s="3">
        <v>0</v>
      </c>
      <c r="L50" s="3">
        <v>3200000</v>
      </c>
      <c r="M50" s="3">
        <v>50000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1170000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90000</v>
      </c>
    </row>
    <row r="51" spans="1:30" ht="30" customHeight="1" x14ac:dyDescent="0.3">
      <c r="A51" s="2" t="s">
        <v>33</v>
      </c>
      <c r="B51" s="2" t="s">
        <v>95</v>
      </c>
      <c r="C51" s="2" t="s">
        <v>99</v>
      </c>
      <c r="D51" s="2" t="s">
        <v>100</v>
      </c>
      <c r="E51" s="2" t="s">
        <v>1</v>
      </c>
      <c r="F51" s="2" t="s">
        <v>1</v>
      </c>
      <c r="G51" s="2" t="s">
        <v>34</v>
      </c>
      <c r="H51" s="11" t="s">
        <v>150</v>
      </c>
      <c r="I51" s="2" t="s">
        <v>1</v>
      </c>
      <c r="J51" s="3">
        <v>0</v>
      </c>
      <c r="K51" s="3">
        <v>0</v>
      </c>
      <c r="L51" s="3">
        <v>1000000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1170000</v>
      </c>
      <c r="W51" s="3">
        <v>0</v>
      </c>
      <c r="X51" s="3">
        <v>0</v>
      </c>
      <c r="Y51" s="3">
        <v>0</v>
      </c>
      <c r="Z51" s="3">
        <v>120000</v>
      </c>
      <c r="AA51" s="3">
        <v>0</v>
      </c>
      <c r="AB51" s="3">
        <v>0</v>
      </c>
      <c r="AC51" s="3">
        <v>90000</v>
      </c>
    </row>
    <row r="52" spans="1:30" ht="30" customHeight="1" x14ac:dyDescent="0.3">
      <c r="A52" s="2" t="s">
        <v>33</v>
      </c>
      <c r="B52" s="2" t="s">
        <v>95</v>
      </c>
      <c r="C52" s="2" t="s">
        <v>115</v>
      </c>
      <c r="D52" s="2" t="s">
        <v>116</v>
      </c>
      <c r="E52" s="2" t="s">
        <v>1</v>
      </c>
      <c r="F52" s="2" t="s">
        <v>1</v>
      </c>
      <c r="G52" s="2" t="s">
        <v>34</v>
      </c>
      <c r="H52" s="11" t="s">
        <v>150</v>
      </c>
      <c r="I52" s="2" t="s">
        <v>1</v>
      </c>
      <c r="J52" s="3">
        <v>0</v>
      </c>
      <c r="K52" s="3">
        <v>0</v>
      </c>
      <c r="L52" s="3">
        <v>3200000</v>
      </c>
      <c r="M52" s="3">
        <v>50000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1170000</v>
      </c>
      <c r="W52" s="3">
        <v>0</v>
      </c>
      <c r="X52" s="3">
        <v>0</v>
      </c>
      <c r="Y52" s="3">
        <v>0</v>
      </c>
      <c r="Z52" s="3">
        <v>240000</v>
      </c>
      <c r="AA52" s="3">
        <v>0</v>
      </c>
      <c r="AB52" s="3">
        <v>0</v>
      </c>
      <c r="AC52" s="3">
        <v>405000</v>
      </c>
    </row>
    <row r="53" spans="1:30" ht="30" customHeight="1" x14ac:dyDescent="0.3">
      <c r="A53" s="2" t="s">
        <v>33</v>
      </c>
      <c r="B53" s="2" t="s">
        <v>95</v>
      </c>
      <c r="C53" s="2" t="s">
        <v>121</v>
      </c>
      <c r="D53" s="2" t="s">
        <v>122</v>
      </c>
      <c r="E53" s="2" t="s">
        <v>1</v>
      </c>
      <c r="F53" s="2" t="s">
        <v>1</v>
      </c>
      <c r="G53" s="2" t="s">
        <v>34</v>
      </c>
      <c r="H53" s="11" t="s">
        <v>150</v>
      </c>
      <c r="I53" s="2" t="s">
        <v>1</v>
      </c>
      <c r="J53" s="3">
        <v>0</v>
      </c>
      <c r="K53" s="3">
        <v>0</v>
      </c>
      <c r="L53" s="3">
        <v>3200000</v>
      </c>
      <c r="M53" s="3">
        <v>50000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1170000</v>
      </c>
      <c r="W53" s="3">
        <v>0</v>
      </c>
      <c r="X53" s="3">
        <v>0</v>
      </c>
      <c r="Y53" s="3">
        <v>240000</v>
      </c>
      <c r="Z53" s="3">
        <v>240000</v>
      </c>
      <c r="AA53" s="3">
        <v>0</v>
      </c>
      <c r="AB53" s="3">
        <v>0</v>
      </c>
      <c r="AC53" s="3">
        <v>135000</v>
      </c>
    </row>
    <row r="54" spans="1:30" ht="30" customHeight="1" x14ac:dyDescent="0.3">
      <c r="A54" s="2" t="s">
        <v>33</v>
      </c>
      <c r="B54" s="2" t="s">
        <v>95</v>
      </c>
      <c r="C54" s="2" t="s">
        <v>123</v>
      </c>
      <c r="D54" s="2" t="s">
        <v>124</v>
      </c>
      <c r="E54" s="2" t="s">
        <v>1</v>
      </c>
      <c r="F54" s="2" t="s">
        <v>1</v>
      </c>
      <c r="G54" s="2" t="s">
        <v>34</v>
      </c>
      <c r="H54" s="11" t="s">
        <v>150</v>
      </c>
      <c r="I54" s="2" t="s">
        <v>1</v>
      </c>
      <c r="J54" s="3">
        <v>0</v>
      </c>
      <c r="K54" s="3">
        <v>0</v>
      </c>
      <c r="L54" s="3">
        <v>3200000</v>
      </c>
      <c r="M54" s="3">
        <v>50000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1170000</v>
      </c>
      <c r="W54" s="3">
        <v>0</v>
      </c>
      <c r="X54" s="3">
        <v>0</v>
      </c>
      <c r="Y54" s="3">
        <v>0</v>
      </c>
      <c r="Z54" s="3">
        <v>240000</v>
      </c>
      <c r="AA54" s="3">
        <v>0</v>
      </c>
      <c r="AB54" s="3">
        <v>0</v>
      </c>
      <c r="AC54" s="3">
        <v>450000</v>
      </c>
    </row>
    <row r="55" spans="1:30" ht="30" customHeight="1" x14ac:dyDescent="0.3">
      <c r="A55" s="2" t="s">
        <v>33</v>
      </c>
      <c r="B55" s="2" t="s">
        <v>95</v>
      </c>
      <c r="C55" s="2" t="s">
        <v>111</v>
      </c>
      <c r="D55" s="2" t="s">
        <v>112</v>
      </c>
      <c r="E55" s="2" t="s">
        <v>1</v>
      </c>
      <c r="F55" s="2" t="s">
        <v>1</v>
      </c>
      <c r="G55" s="2" t="s">
        <v>34</v>
      </c>
      <c r="H55" s="11" t="s">
        <v>150</v>
      </c>
      <c r="I55" s="2" t="s">
        <v>1</v>
      </c>
      <c r="J55" s="3">
        <v>0</v>
      </c>
      <c r="K55" s="3">
        <v>0</v>
      </c>
      <c r="L55" s="3">
        <v>3200000</v>
      </c>
      <c r="M55" s="3">
        <v>50000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1170000</v>
      </c>
      <c r="W55" s="3">
        <v>0</v>
      </c>
      <c r="X55" s="3">
        <v>0</v>
      </c>
      <c r="Y55" s="3">
        <v>0</v>
      </c>
      <c r="Z55" s="3">
        <v>240000</v>
      </c>
      <c r="AA55" s="3">
        <v>0</v>
      </c>
      <c r="AB55" s="3">
        <v>0</v>
      </c>
      <c r="AC55" s="3">
        <v>4210000</v>
      </c>
      <c r="AD55" s="10"/>
    </row>
    <row r="56" spans="1:30" ht="30" customHeight="1" x14ac:dyDescent="0.3">
      <c r="A56" s="2" t="s">
        <v>33</v>
      </c>
      <c r="B56" s="2" t="s">
        <v>95</v>
      </c>
      <c r="C56" s="2" t="s">
        <v>97</v>
      </c>
      <c r="D56" s="2" t="s">
        <v>98</v>
      </c>
      <c r="E56" s="2" t="s">
        <v>1</v>
      </c>
      <c r="F56" s="2" t="s">
        <v>1</v>
      </c>
      <c r="G56" s="2" t="s">
        <v>34</v>
      </c>
      <c r="H56" s="11" t="s">
        <v>150</v>
      </c>
      <c r="I56" s="2" t="s">
        <v>1</v>
      </c>
      <c r="J56" s="3">
        <v>0</v>
      </c>
      <c r="K56" s="3">
        <v>0</v>
      </c>
      <c r="L56" s="3">
        <v>3200000</v>
      </c>
      <c r="M56" s="3">
        <v>50000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1170000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180000</v>
      </c>
    </row>
    <row r="57" spans="1:30" ht="30" customHeight="1" x14ac:dyDescent="0.3">
      <c r="A57" s="2" t="s">
        <v>33</v>
      </c>
      <c r="B57" s="2" t="s">
        <v>95</v>
      </c>
      <c r="C57" s="2" t="s">
        <v>117</v>
      </c>
      <c r="D57" s="2" t="s">
        <v>118</v>
      </c>
      <c r="E57" s="2" t="s">
        <v>1</v>
      </c>
      <c r="F57" s="2" t="s">
        <v>1</v>
      </c>
      <c r="G57" s="2" t="s">
        <v>34</v>
      </c>
      <c r="H57" s="11" t="s">
        <v>150</v>
      </c>
      <c r="I57" s="2" t="s">
        <v>1</v>
      </c>
      <c r="J57" s="3">
        <v>0</v>
      </c>
      <c r="K57" s="3">
        <v>0</v>
      </c>
      <c r="L57" s="3">
        <v>3200000</v>
      </c>
      <c r="M57" s="3">
        <v>50000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1170000</v>
      </c>
      <c r="W57" s="3">
        <v>0</v>
      </c>
      <c r="X57" s="3">
        <v>0</v>
      </c>
      <c r="Y57" s="3">
        <v>240000</v>
      </c>
      <c r="Z57" s="3">
        <v>0</v>
      </c>
      <c r="AA57" s="3">
        <v>0</v>
      </c>
      <c r="AB57" s="3">
        <v>0</v>
      </c>
      <c r="AC57" s="3">
        <v>270000</v>
      </c>
    </row>
    <row r="58" spans="1:30" ht="30" customHeight="1" x14ac:dyDescent="0.3">
      <c r="A58" s="2" t="s">
        <v>33</v>
      </c>
      <c r="B58" s="2" t="s">
        <v>95</v>
      </c>
      <c r="C58" s="2" t="s">
        <v>101</v>
      </c>
      <c r="D58" s="2" t="s">
        <v>102</v>
      </c>
      <c r="E58" s="2" t="s">
        <v>1</v>
      </c>
      <c r="F58" s="2" t="s">
        <v>1</v>
      </c>
      <c r="G58" s="2" t="s">
        <v>34</v>
      </c>
      <c r="H58" s="11" t="s">
        <v>150</v>
      </c>
      <c r="I58" s="2" t="s">
        <v>1</v>
      </c>
      <c r="J58" s="3">
        <v>0</v>
      </c>
      <c r="K58" s="3">
        <v>0</v>
      </c>
      <c r="L58" s="3">
        <v>1000000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1170000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135000</v>
      </c>
    </row>
    <row r="59" spans="1:30" ht="30" customHeight="1" x14ac:dyDescent="0.3">
      <c r="A59" s="2" t="s">
        <v>33</v>
      </c>
      <c r="B59" s="2" t="s">
        <v>95</v>
      </c>
      <c r="C59" s="2" t="s">
        <v>119</v>
      </c>
      <c r="D59" s="2" t="s">
        <v>120</v>
      </c>
      <c r="E59" s="2" t="s">
        <v>1</v>
      </c>
      <c r="F59" s="2" t="s">
        <v>1</v>
      </c>
      <c r="G59" s="2" t="s">
        <v>34</v>
      </c>
      <c r="H59" s="11" t="s">
        <v>150</v>
      </c>
      <c r="I59" s="2" t="s">
        <v>1</v>
      </c>
      <c r="J59" s="3">
        <v>0</v>
      </c>
      <c r="K59" s="3">
        <v>0</v>
      </c>
      <c r="L59" s="3">
        <v>3200000</v>
      </c>
      <c r="M59" s="3">
        <v>50000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1170000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90000</v>
      </c>
    </row>
    <row r="60" spans="1:30" ht="30" customHeight="1" x14ac:dyDescent="0.3">
      <c r="A60" s="2" t="s">
        <v>33</v>
      </c>
      <c r="B60" s="2" t="s">
        <v>95</v>
      </c>
      <c r="C60" s="2" t="s">
        <v>109</v>
      </c>
      <c r="D60" s="2" t="s">
        <v>110</v>
      </c>
      <c r="E60" s="2" t="s">
        <v>1</v>
      </c>
      <c r="F60" s="2" t="s">
        <v>1</v>
      </c>
      <c r="G60" s="2" t="s">
        <v>34</v>
      </c>
      <c r="H60" s="11" t="s">
        <v>150</v>
      </c>
      <c r="I60" s="2" t="s">
        <v>1</v>
      </c>
      <c r="J60" s="3">
        <v>0</v>
      </c>
      <c r="K60" s="3">
        <v>0</v>
      </c>
      <c r="L60" s="3">
        <v>1000000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1170000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225000</v>
      </c>
    </row>
    <row r="61" spans="1:30" ht="30" customHeight="1" x14ac:dyDescent="0.3">
      <c r="A61" s="2" t="s">
        <v>33</v>
      </c>
      <c r="B61" s="2" t="s">
        <v>95</v>
      </c>
      <c r="C61" s="2" t="s">
        <v>127</v>
      </c>
      <c r="D61" s="2" t="s">
        <v>128</v>
      </c>
      <c r="E61" s="2" t="s">
        <v>1</v>
      </c>
      <c r="F61" s="2" t="s">
        <v>1</v>
      </c>
      <c r="G61" s="2" t="s">
        <v>34</v>
      </c>
      <c r="H61" s="11" t="s">
        <v>150</v>
      </c>
      <c r="I61" s="2" t="s">
        <v>1</v>
      </c>
      <c r="J61" s="3">
        <v>0</v>
      </c>
      <c r="K61" s="3">
        <v>0</v>
      </c>
      <c r="L61" s="3">
        <v>2720000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1170000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180000</v>
      </c>
    </row>
  </sheetData>
  <autoFilter ref="L5:AC61" xr:uid="{00000000-0001-0000-0000-000000000000}"/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2025-06-03T02:05:13Z</dcterms:created>
  <dcterms:modified xsi:type="dcterms:W3CDTF">2025-06-03T03:08:34Z</dcterms:modified>
</cp:coreProperties>
</file>